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975" activeTab="0"/>
  </bookViews>
  <sheets>
    <sheet name="Series" sheetId="1" r:id="rId1"/>
  </sheets>
  <definedNames>
    <definedName name="_xlnm.Print_Titles" localSheetId="0">'Series'!$1:$2</definedName>
    <definedName name="_xlnm.Print_Area" localSheetId="0">'Series'!$A$1:$P$193</definedName>
  </definedNames>
  <calcPr fullCalcOnLoad="1"/>
</workbook>
</file>

<file path=xl/sharedStrings.xml><?xml version="1.0" encoding="utf-8"?>
<sst xmlns="http://schemas.openxmlformats.org/spreadsheetml/2006/main" count="184" uniqueCount="39">
  <si>
    <t>2009 Basel II - IFRS
(inc. IAS 32 &amp; 39 and IFRS 4)</t>
  </si>
  <si>
    <t>(in EUR millions)</t>
  </si>
  <si>
    <t>Q1</t>
  </si>
  <si>
    <t>Q2</t>
  </si>
  <si>
    <t>Q3</t>
  </si>
  <si>
    <t>Q4</t>
  </si>
  <si>
    <t>French Networks</t>
  </si>
  <si>
    <t>Net banking income</t>
  </si>
  <si>
    <t>Operating expenses</t>
  </si>
  <si>
    <t>Gross operating income</t>
  </si>
  <si>
    <t>Net allocation to provisions</t>
  </si>
  <si>
    <t>Operating income</t>
  </si>
  <si>
    <t>Net income from other assets</t>
  </si>
  <si>
    <t>Net income from companies accounted for by the equity method</t>
  </si>
  <si>
    <t>Income tax</t>
  </si>
  <si>
    <t>Net income before minority interests</t>
  </si>
  <si>
    <t>O.w. minority interests</t>
  </si>
  <si>
    <t>Average allocated capital</t>
  </si>
  <si>
    <t>ROE (after tax)</t>
  </si>
  <si>
    <t>International Retail Banking</t>
  </si>
  <si>
    <t>Impairment losses on goodwill</t>
  </si>
  <si>
    <t>NM</t>
  </si>
  <si>
    <t>Private Banking, Global Investment Management and Services</t>
  </si>
  <si>
    <t>o.w. Private Banking</t>
  </si>
  <si>
    <t>o.w. Asset Management</t>
  </si>
  <si>
    <t>o.w. SG SS, Brokers</t>
  </si>
  <si>
    <t>Corporate and Investment Banking</t>
  </si>
  <si>
    <t>Core activities</t>
  </si>
  <si>
    <t>Financing and Advisory</t>
  </si>
  <si>
    <t>Global Markets</t>
  </si>
  <si>
    <t xml:space="preserve">  o.w. Equities</t>
  </si>
  <si>
    <t xml:space="preserve">  o.w. Fixed Income, Currencies &amp; Commodities</t>
  </si>
  <si>
    <t>Legacy  assets</t>
  </si>
  <si>
    <t>Corporate Centre</t>
  </si>
  <si>
    <t>Group</t>
  </si>
  <si>
    <t>2010 Basel II - IFRS
(inc. IAS 32 &amp; 39 and IFRS 4)</t>
  </si>
  <si>
    <t>Group net income</t>
  </si>
  <si>
    <t>Specialised Financial Services &amp; Insurance</t>
  </si>
  <si>
    <t>2011 Basel II - IFRS
(inc. IAS 32 &amp; 39 and IFRS 4)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</si>
</sst>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#,##0.0,,"/>
    <numFmt numFmtId="174" formatCode="0.0,,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1" fontId="7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0" fontId="4" fillId="0" borderId="0" xfId="21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/>
    </xf>
    <xf numFmtId="172" fontId="3" fillId="0" borderId="0" xfId="21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72" fontId="0" fillId="0" borderId="0" xfId="21" applyNumberFormat="1" applyFill="1" applyAlignment="1">
      <alignment/>
    </xf>
    <xf numFmtId="172" fontId="0" fillId="0" borderId="0" xfId="21" applyNumberFormat="1" applyFill="1" applyAlignment="1">
      <alignment horizontal="right"/>
    </xf>
    <xf numFmtId="172" fontId="11" fillId="0" borderId="0" xfId="21" applyNumberFormat="1" applyFont="1" applyFill="1" applyAlignment="1">
      <alignment/>
    </xf>
    <xf numFmtId="172" fontId="12" fillId="0" borderId="0" xfId="21" applyNumberFormat="1" applyFont="1" applyFill="1" applyAlignment="1">
      <alignment/>
    </xf>
    <xf numFmtId="0" fontId="10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 indent="1"/>
    </xf>
    <xf numFmtId="3" fontId="1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2" fontId="4" fillId="0" borderId="0" xfId="21" applyNumberFormat="1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40.8515625" style="2" customWidth="1"/>
    <col min="3" max="3" width="1.28515625" style="3" customWidth="1"/>
    <col min="4" max="7" width="6.7109375" style="3" customWidth="1"/>
    <col min="8" max="8" width="1.28515625" style="3" customWidth="1"/>
    <col min="9" max="9" width="7.57421875" style="1" customWidth="1"/>
    <col min="10" max="10" width="1.28515625" style="3" customWidth="1"/>
    <col min="11" max="14" width="6.7109375" style="3" customWidth="1"/>
    <col min="15" max="15" width="1.28515625" style="3" customWidth="1"/>
    <col min="16" max="16" width="7.57421875" style="1" customWidth="1"/>
    <col min="17" max="17" width="1.28515625" style="3" customWidth="1"/>
    <col min="18" max="21" width="6.7109375" style="3" customWidth="1"/>
    <col min="22" max="22" width="1.28515625" style="3" customWidth="1"/>
    <col min="23" max="23" width="7.57421875" style="1" customWidth="1"/>
    <col min="24" max="16384" width="11.421875" style="3" customWidth="1"/>
  </cols>
  <sheetData>
    <row r="1" spans="4:23" ht="24.75" customHeight="1">
      <c r="D1" s="66" t="s">
        <v>0</v>
      </c>
      <c r="E1" s="66"/>
      <c r="F1" s="66"/>
      <c r="G1" s="66"/>
      <c r="H1" s="4"/>
      <c r="I1" s="5"/>
      <c r="K1" s="66" t="s">
        <v>35</v>
      </c>
      <c r="L1" s="66"/>
      <c r="M1" s="66"/>
      <c r="N1" s="66"/>
      <c r="O1" s="4"/>
      <c r="P1" s="5"/>
      <c r="R1" s="66" t="s">
        <v>38</v>
      </c>
      <c r="S1" s="66"/>
      <c r="T1" s="66"/>
      <c r="U1" s="66"/>
      <c r="W1" s="3"/>
    </row>
    <row r="2" spans="1:21" s="11" customFormat="1" ht="24.75" customHeight="1">
      <c r="A2" s="6"/>
      <c r="B2" s="7" t="s">
        <v>1</v>
      </c>
      <c r="C2" s="10"/>
      <c r="D2" s="8" t="s">
        <v>2</v>
      </c>
      <c r="E2" s="8" t="s">
        <v>3</v>
      </c>
      <c r="F2" s="8" t="s">
        <v>4</v>
      </c>
      <c r="G2" s="8" t="s">
        <v>5</v>
      </c>
      <c r="H2" s="10"/>
      <c r="I2" s="9">
        <v>2009</v>
      </c>
      <c r="J2" s="10"/>
      <c r="K2" s="8" t="s">
        <v>2</v>
      </c>
      <c r="L2" s="8" t="s">
        <v>3</v>
      </c>
      <c r="M2" s="8" t="s">
        <v>4</v>
      </c>
      <c r="N2" s="8" t="s">
        <v>5</v>
      </c>
      <c r="O2" s="10"/>
      <c r="P2" s="9">
        <v>2010</v>
      </c>
      <c r="Q2" s="10"/>
      <c r="R2" s="8" t="s">
        <v>2</v>
      </c>
      <c r="S2" s="8" t="s">
        <v>3</v>
      </c>
      <c r="T2" s="8" t="s">
        <v>4</v>
      </c>
      <c r="U2" s="8" t="s">
        <v>5</v>
      </c>
    </row>
    <row r="3" ht="7.5" customHeight="1"/>
    <row r="4" spans="1:23" s="27" customFormat="1" ht="12.75">
      <c r="A4" s="67" t="s">
        <v>6</v>
      </c>
      <c r="B4" s="67"/>
      <c r="I4" s="28"/>
      <c r="P4" s="28"/>
      <c r="W4" s="28"/>
    </row>
    <row r="5" spans="1:23" s="27" customFormat="1" ht="4.5" customHeight="1">
      <c r="A5" s="1"/>
      <c r="B5" s="2"/>
      <c r="I5" s="28"/>
      <c r="P5" s="28"/>
      <c r="W5" s="28"/>
    </row>
    <row r="6" spans="1:23" s="27" customFormat="1" ht="12" customHeight="1">
      <c r="A6" s="1"/>
      <c r="B6" s="12" t="s">
        <v>7</v>
      </c>
      <c r="D6" s="13">
        <v>1781</v>
      </c>
      <c r="E6" s="13">
        <v>1875</v>
      </c>
      <c r="F6" s="13">
        <v>1867</v>
      </c>
      <c r="G6" s="13">
        <v>1943</v>
      </c>
      <c r="I6" s="14">
        <v>7466</v>
      </c>
      <c r="K6" s="13">
        <v>1892</v>
      </c>
      <c r="L6" s="13">
        <v>1931</v>
      </c>
      <c r="M6" s="13">
        <v>1913</v>
      </c>
      <c r="N6" s="13">
        <v>2055</v>
      </c>
      <c r="P6" s="14">
        <f>SUM(K6:N6)</f>
        <v>7791</v>
      </c>
      <c r="R6" s="13">
        <v>2038</v>
      </c>
      <c r="S6" s="13"/>
      <c r="T6" s="13"/>
      <c r="U6" s="13"/>
      <c r="W6" s="14"/>
    </row>
    <row r="7" spans="1:23" s="27" customFormat="1" ht="12" customHeight="1">
      <c r="A7" s="1"/>
      <c r="B7" s="12" t="s">
        <v>8</v>
      </c>
      <c r="D7" s="13">
        <v>-1198</v>
      </c>
      <c r="E7" s="13">
        <v>-1206</v>
      </c>
      <c r="F7" s="13">
        <v>-1181</v>
      </c>
      <c r="G7" s="13">
        <v>-1326</v>
      </c>
      <c r="I7" s="14">
        <v>-4911</v>
      </c>
      <c r="K7" s="13">
        <v>-1241</v>
      </c>
      <c r="L7" s="13">
        <v>-1240</v>
      </c>
      <c r="M7" s="13">
        <v>-1199</v>
      </c>
      <c r="N7" s="13">
        <v>-1378</v>
      </c>
      <c r="P7" s="14">
        <f aca="true" t="shared" si="0" ref="P7:P16">SUM(K7:N7)</f>
        <v>-5058</v>
      </c>
      <c r="R7" s="13">
        <v>-1324</v>
      </c>
      <c r="S7" s="13"/>
      <c r="T7" s="13"/>
      <c r="U7" s="13"/>
      <c r="W7" s="14"/>
    </row>
    <row r="8" spans="1:23" s="29" customFormat="1" ht="12" customHeight="1">
      <c r="A8" s="2"/>
      <c r="B8" s="2" t="s">
        <v>9</v>
      </c>
      <c r="D8" s="15">
        <v>583</v>
      </c>
      <c r="E8" s="15">
        <v>669</v>
      </c>
      <c r="F8" s="15">
        <v>686</v>
      </c>
      <c r="G8" s="15">
        <v>617</v>
      </c>
      <c r="I8" s="16">
        <v>2555</v>
      </c>
      <c r="K8" s="15">
        <v>651</v>
      </c>
      <c r="L8" s="15">
        <v>691</v>
      </c>
      <c r="M8" s="15">
        <v>714</v>
      </c>
      <c r="N8" s="15">
        <v>677</v>
      </c>
      <c r="P8" s="16">
        <f t="shared" si="0"/>
        <v>2733</v>
      </c>
      <c r="R8" s="15">
        <v>714</v>
      </c>
      <c r="S8" s="15"/>
      <c r="T8" s="15"/>
      <c r="U8" s="15"/>
      <c r="W8" s="16"/>
    </row>
    <row r="9" spans="1:23" s="29" customFormat="1" ht="12" customHeight="1">
      <c r="A9" s="1"/>
      <c r="B9" s="12" t="s">
        <v>10</v>
      </c>
      <c r="D9" s="13">
        <v>-230</v>
      </c>
      <c r="E9" s="13">
        <v>-214</v>
      </c>
      <c r="F9" s="13">
        <v>-220</v>
      </c>
      <c r="G9" s="13">
        <v>-306</v>
      </c>
      <c r="I9" s="14">
        <v>-970</v>
      </c>
      <c r="K9" s="13">
        <v>-232</v>
      </c>
      <c r="L9" s="13">
        <v>-216</v>
      </c>
      <c r="M9" s="13">
        <v>-197</v>
      </c>
      <c r="N9" s="13">
        <v>-219</v>
      </c>
      <c r="P9" s="14">
        <f t="shared" si="0"/>
        <v>-864</v>
      </c>
      <c r="R9" s="13">
        <v>-179</v>
      </c>
      <c r="S9" s="13"/>
      <c r="T9" s="13"/>
      <c r="U9" s="13"/>
      <c r="W9" s="14"/>
    </row>
    <row r="10" spans="1:23" s="29" customFormat="1" ht="12" customHeight="1">
      <c r="A10" s="17"/>
      <c r="B10" s="2" t="s">
        <v>11</v>
      </c>
      <c r="D10" s="15">
        <v>353</v>
      </c>
      <c r="E10" s="15">
        <v>455</v>
      </c>
      <c r="F10" s="15">
        <v>466</v>
      </c>
      <c r="G10" s="15">
        <v>311</v>
      </c>
      <c r="I10" s="16">
        <v>1585</v>
      </c>
      <c r="K10" s="15">
        <v>419</v>
      </c>
      <c r="L10" s="15">
        <v>475</v>
      </c>
      <c r="M10" s="15">
        <v>517</v>
      </c>
      <c r="N10" s="15">
        <v>458</v>
      </c>
      <c r="P10" s="16">
        <f t="shared" si="0"/>
        <v>1869</v>
      </c>
      <c r="R10" s="15">
        <v>535</v>
      </c>
      <c r="S10" s="15"/>
      <c r="T10" s="15"/>
      <c r="U10" s="15"/>
      <c r="W10" s="16"/>
    </row>
    <row r="11" spans="1:23" s="29" customFormat="1" ht="12" customHeight="1">
      <c r="A11" s="1"/>
      <c r="B11" s="12" t="s">
        <v>12</v>
      </c>
      <c r="D11" s="13">
        <v>0</v>
      </c>
      <c r="E11" s="13">
        <v>1</v>
      </c>
      <c r="F11" s="13">
        <v>0</v>
      </c>
      <c r="G11" s="13">
        <v>1</v>
      </c>
      <c r="I11" s="14">
        <v>2</v>
      </c>
      <c r="K11" s="13">
        <v>4</v>
      </c>
      <c r="L11" s="13">
        <v>1</v>
      </c>
      <c r="M11" s="13">
        <v>0</v>
      </c>
      <c r="N11" s="13">
        <v>1</v>
      </c>
      <c r="P11" s="14">
        <f t="shared" si="0"/>
        <v>6</v>
      </c>
      <c r="R11" s="13">
        <v>1</v>
      </c>
      <c r="S11" s="13"/>
      <c r="T11" s="13"/>
      <c r="U11" s="13"/>
      <c r="W11" s="14"/>
    </row>
    <row r="12" spans="1:23" s="30" customFormat="1" ht="24" customHeight="1">
      <c r="A12" s="18"/>
      <c r="B12" s="19" t="s">
        <v>13</v>
      </c>
      <c r="D12" s="20">
        <v>2</v>
      </c>
      <c r="E12" s="20">
        <v>2</v>
      </c>
      <c r="F12" s="20">
        <v>3</v>
      </c>
      <c r="G12" s="20">
        <v>6</v>
      </c>
      <c r="I12" s="21">
        <v>13</v>
      </c>
      <c r="K12" s="20">
        <v>3</v>
      </c>
      <c r="L12" s="20">
        <v>1</v>
      </c>
      <c r="M12" s="20">
        <v>2</v>
      </c>
      <c r="N12" s="20">
        <v>2</v>
      </c>
      <c r="P12" s="21">
        <f t="shared" si="0"/>
        <v>8</v>
      </c>
      <c r="R12" s="20">
        <v>2</v>
      </c>
      <c r="S12" s="20"/>
      <c r="T12" s="20"/>
      <c r="U12" s="20"/>
      <c r="W12" s="21"/>
    </row>
    <row r="13" spans="1:23" s="29" customFormat="1" ht="12" customHeight="1">
      <c r="A13" s="1"/>
      <c r="B13" s="12" t="s">
        <v>14</v>
      </c>
      <c r="D13" s="13">
        <v>-120</v>
      </c>
      <c r="E13" s="13">
        <v>-155</v>
      </c>
      <c r="F13" s="13">
        <v>-158</v>
      </c>
      <c r="G13" s="13">
        <v>-107</v>
      </c>
      <c r="I13" s="14">
        <v>-540</v>
      </c>
      <c r="K13" s="13">
        <v>-144</v>
      </c>
      <c r="L13" s="13">
        <v>-162</v>
      </c>
      <c r="M13" s="13">
        <v>-176</v>
      </c>
      <c r="N13" s="13">
        <v>-155</v>
      </c>
      <c r="P13" s="14">
        <f t="shared" si="0"/>
        <v>-637</v>
      </c>
      <c r="R13" s="13">
        <v>-182</v>
      </c>
      <c r="S13" s="13"/>
      <c r="T13" s="13"/>
      <c r="U13" s="13"/>
      <c r="W13" s="14"/>
    </row>
    <row r="14" spans="1:23" s="29" customFormat="1" ht="12" customHeight="1">
      <c r="A14" s="17"/>
      <c r="B14" s="2" t="s">
        <v>15</v>
      </c>
      <c r="D14" s="15">
        <v>235</v>
      </c>
      <c r="E14" s="15">
        <v>303</v>
      </c>
      <c r="F14" s="15">
        <v>311</v>
      </c>
      <c r="G14" s="15">
        <v>211</v>
      </c>
      <c r="I14" s="16">
        <v>1060</v>
      </c>
      <c r="K14" s="15">
        <v>282</v>
      </c>
      <c r="L14" s="15">
        <v>315</v>
      </c>
      <c r="M14" s="15">
        <v>343</v>
      </c>
      <c r="N14" s="15">
        <v>306</v>
      </c>
      <c r="P14" s="16">
        <f t="shared" si="0"/>
        <v>1246</v>
      </c>
      <c r="R14" s="15">
        <v>356</v>
      </c>
      <c r="S14" s="15"/>
      <c r="T14" s="15"/>
      <c r="U14" s="15"/>
      <c r="W14" s="16"/>
    </row>
    <row r="15" spans="1:23" s="29" customFormat="1" ht="12" customHeight="1">
      <c r="A15" s="1"/>
      <c r="B15" s="23" t="s">
        <v>16</v>
      </c>
      <c r="D15" s="13">
        <v>11</v>
      </c>
      <c r="E15" s="13">
        <v>13</v>
      </c>
      <c r="F15" s="13">
        <v>15</v>
      </c>
      <c r="G15" s="13">
        <v>14</v>
      </c>
      <c r="I15" s="14">
        <v>53</v>
      </c>
      <c r="K15" s="13">
        <v>3</v>
      </c>
      <c r="L15" s="13">
        <v>3</v>
      </c>
      <c r="M15" s="13">
        <v>3</v>
      </c>
      <c r="N15" s="13">
        <v>4</v>
      </c>
      <c r="P15" s="14">
        <f t="shared" si="0"/>
        <v>13</v>
      </c>
      <c r="R15" s="13">
        <v>4</v>
      </c>
      <c r="S15" s="13"/>
      <c r="T15" s="13"/>
      <c r="U15" s="13"/>
      <c r="W15" s="14"/>
    </row>
    <row r="16" spans="1:23" s="29" customFormat="1" ht="12" customHeight="1">
      <c r="A16" s="17"/>
      <c r="B16" s="2" t="s">
        <v>36</v>
      </c>
      <c r="D16" s="15">
        <v>224</v>
      </c>
      <c r="E16" s="15">
        <v>290</v>
      </c>
      <c r="F16" s="15">
        <v>296</v>
      </c>
      <c r="G16" s="15">
        <v>197</v>
      </c>
      <c r="I16" s="16">
        <v>1007</v>
      </c>
      <c r="K16" s="15">
        <v>279</v>
      </c>
      <c r="L16" s="15">
        <v>312</v>
      </c>
      <c r="M16" s="15">
        <v>340</v>
      </c>
      <c r="N16" s="15">
        <v>302</v>
      </c>
      <c r="P16" s="16">
        <f t="shared" si="0"/>
        <v>1233</v>
      </c>
      <c r="R16" s="15">
        <v>352</v>
      </c>
      <c r="S16" s="15"/>
      <c r="T16" s="15"/>
      <c r="U16" s="15"/>
      <c r="W16" s="16"/>
    </row>
    <row r="17" spans="1:23" s="29" customFormat="1" ht="12" customHeight="1">
      <c r="A17" s="1"/>
      <c r="B17" s="12" t="s">
        <v>17</v>
      </c>
      <c r="D17" s="24">
        <v>6078</v>
      </c>
      <c r="E17" s="24">
        <v>6160</v>
      </c>
      <c r="F17" s="24">
        <v>6224</v>
      </c>
      <c r="G17" s="24">
        <v>6291</v>
      </c>
      <c r="I17" s="14">
        <v>6188</v>
      </c>
      <c r="K17" s="24">
        <v>6569</v>
      </c>
      <c r="L17" s="24">
        <v>6493.660244155093</v>
      </c>
      <c r="M17" s="24">
        <v>6188.915201168356</v>
      </c>
      <c r="N17" s="24">
        <v>6487</v>
      </c>
      <c r="P17" s="14">
        <f>AVERAGE(K17:N17)</f>
        <v>6434.643861330862</v>
      </c>
      <c r="R17" s="24">
        <v>6607</v>
      </c>
      <c r="S17" s="24"/>
      <c r="T17" s="24"/>
      <c r="U17" s="24"/>
      <c r="W17" s="14"/>
    </row>
    <row r="18" spans="1:23" s="2" customFormat="1" ht="7.5" customHeight="1">
      <c r="A18" s="17"/>
      <c r="F18" s="31"/>
      <c r="I18" s="17"/>
      <c r="M18" s="31"/>
      <c r="P18" s="17"/>
      <c r="T18" s="31"/>
      <c r="W18" s="17"/>
    </row>
    <row r="19" spans="1:23" s="27" customFormat="1" ht="12.75">
      <c r="A19" s="67" t="s">
        <v>19</v>
      </c>
      <c r="B19" s="67"/>
      <c r="I19" s="28"/>
      <c r="P19" s="28"/>
      <c r="R19" s="65"/>
      <c r="W19" s="28"/>
    </row>
    <row r="20" spans="1:23" s="27" customFormat="1" ht="4.5" customHeight="1">
      <c r="A20" s="1"/>
      <c r="B20" s="2"/>
      <c r="I20" s="28"/>
      <c r="P20" s="28"/>
      <c r="W20" s="28"/>
    </row>
    <row r="21" spans="1:23" s="27" customFormat="1" ht="12" customHeight="1">
      <c r="A21" s="1"/>
      <c r="B21" s="12" t="s">
        <v>7</v>
      </c>
      <c r="D21" s="13">
        <v>1167</v>
      </c>
      <c r="E21" s="13">
        <v>1189</v>
      </c>
      <c r="F21" s="13">
        <v>1174</v>
      </c>
      <c r="G21" s="13">
        <v>1219</v>
      </c>
      <c r="I21" s="14">
        <v>4749</v>
      </c>
      <c r="K21" s="13">
        <v>1183</v>
      </c>
      <c r="L21" s="13">
        <v>1240</v>
      </c>
      <c r="M21" s="13">
        <v>1250</v>
      </c>
      <c r="N21" s="13">
        <v>1257</v>
      </c>
      <c r="P21" s="14">
        <f aca="true" t="shared" si="1" ref="P21:P32">SUM(K21:N21)</f>
        <v>4930</v>
      </c>
      <c r="R21" s="13">
        <v>1189</v>
      </c>
      <c r="S21" s="13"/>
      <c r="T21" s="13"/>
      <c r="U21" s="13"/>
      <c r="W21" s="14"/>
    </row>
    <row r="22" spans="1:23" s="27" customFormat="1" ht="12" customHeight="1">
      <c r="A22" s="1"/>
      <c r="B22" s="12" t="s">
        <v>8</v>
      </c>
      <c r="D22" s="13">
        <v>-663</v>
      </c>
      <c r="E22" s="13">
        <v>-681</v>
      </c>
      <c r="F22" s="13">
        <v>-657</v>
      </c>
      <c r="G22" s="13">
        <v>-680</v>
      </c>
      <c r="I22" s="14">
        <v>-2681</v>
      </c>
      <c r="K22" s="13">
        <v>-658</v>
      </c>
      <c r="L22" s="13">
        <v>-699</v>
      </c>
      <c r="M22" s="13">
        <v>-695</v>
      </c>
      <c r="N22" s="13">
        <v>-717</v>
      </c>
      <c r="P22" s="14">
        <f t="shared" si="1"/>
        <v>-2769</v>
      </c>
      <c r="R22" s="13">
        <v>-738</v>
      </c>
      <c r="S22" s="13"/>
      <c r="T22" s="13"/>
      <c r="U22" s="13"/>
      <c r="W22" s="14"/>
    </row>
    <row r="23" spans="1:23" s="29" customFormat="1" ht="12" customHeight="1">
      <c r="A23" s="2"/>
      <c r="B23" s="2" t="s">
        <v>9</v>
      </c>
      <c r="D23" s="15">
        <v>504</v>
      </c>
      <c r="E23" s="15">
        <v>508</v>
      </c>
      <c r="F23" s="15">
        <v>517</v>
      </c>
      <c r="G23" s="15">
        <v>539</v>
      </c>
      <c r="I23" s="16">
        <v>2068</v>
      </c>
      <c r="K23" s="15">
        <v>525</v>
      </c>
      <c r="L23" s="15">
        <v>541</v>
      </c>
      <c r="M23" s="15">
        <v>555</v>
      </c>
      <c r="N23" s="15">
        <v>540</v>
      </c>
      <c r="P23" s="16">
        <f t="shared" si="1"/>
        <v>2161</v>
      </c>
      <c r="R23" s="15">
        <v>451</v>
      </c>
      <c r="S23" s="15"/>
      <c r="T23" s="15"/>
      <c r="U23" s="15"/>
      <c r="W23" s="16"/>
    </row>
    <row r="24" spans="1:23" s="29" customFormat="1" ht="12" customHeight="1">
      <c r="A24" s="1"/>
      <c r="B24" s="12" t="s">
        <v>10</v>
      </c>
      <c r="D24" s="13">
        <v>-299</v>
      </c>
      <c r="E24" s="13">
        <v>-310</v>
      </c>
      <c r="F24" s="13">
        <v>-336</v>
      </c>
      <c r="G24" s="13">
        <v>-353</v>
      </c>
      <c r="I24" s="14">
        <v>-1298</v>
      </c>
      <c r="K24" s="13">
        <v>-366</v>
      </c>
      <c r="L24" s="13">
        <v>-334</v>
      </c>
      <c r="M24" s="13">
        <v>-305</v>
      </c>
      <c r="N24" s="13">
        <v>-335</v>
      </c>
      <c r="P24" s="14">
        <f t="shared" si="1"/>
        <v>-1340</v>
      </c>
      <c r="R24" s="13">
        <v>-323</v>
      </c>
      <c r="S24" s="13"/>
      <c r="T24" s="13"/>
      <c r="U24" s="13"/>
      <c r="W24" s="14"/>
    </row>
    <row r="25" spans="1:23" s="29" customFormat="1" ht="12" customHeight="1">
      <c r="A25" s="17"/>
      <c r="B25" s="2" t="s">
        <v>11</v>
      </c>
      <c r="D25" s="15">
        <v>205</v>
      </c>
      <c r="E25" s="15">
        <v>198</v>
      </c>
      <c r="F25" s="15">
        <v>181</v>
      </c>
      <c r="G25" s="15">
        <v>186</v>
      </c>
      <c r="I25" s="16">
        <v>770</v>
      </c>
      <c r="K25" s="15">
        <v>159</v>
      </c>
      <c r="L25" s="15">
        <v>207</v>
      </c>
      <c r="M25" s="15">
        <v>250</v>
      </c>
      <c r="N25" s="15">
        <v>205</v>
      </c>
      <c r="P25" s="16">
        <f t="shared" si="1"/>
        <v>821</v>
      </c>
      <c r="R25" s="15">
        <v>128</v>
      </c>
      <c r="S25" s="15"/>
      <c r="T25" s="15"/>
      <c r="U25" s="15"/>
      <c r="W25" s="16"/>
    </row>
    <row r="26" spans="1:23" s="29" customFormat="1" ht="12" customHeight="1">
      <c r="A26" s="1"/>
      <c r="B26" s="12" t="s">
        <v>12</v>
      </c>
      <c r="D26" s="13">
        <v>1</v>
      </c>
      <c r="E26" s="13">
        <v>10</v>
      </c>
      <c r="F26" s="13">
        <v>0</v>
      </c>
      <c r="G26" s="13">
        <v>-4</v>
      </c>
      <c r="I26" s="14">
        <v>7</v>
      </c>
      <c r="K26" s="13">
        <v>4</v>
      </c>
      <c r="L26" s="13">
        <v>0</v>
      </c>
      <c r="M26" s="13">
        <v>-2</v>
      </c>
      <c r="N26" s="13">
        <v>-1</v>
      </c>
      <c r="P26" s="14">
        <f t="shared" si="1"/>
        <v>1</v>
      </c>
      <c r="R26" s="13">
        <v>4</v>
      </c>
      <c r="S26" s="13"/>
      <c r="T26" s="13"/>
      <c r="U26" s="13"/>
      <c r="W26" s="14"/>
    </row>
    <row r="27" spans="1:23" s="30" customFormat="1" ht="24" customHeight="1">
      <c r="A27" s="18"/>
      <c r="B27" s="19" t="s">
        <v>13</v>
      </c>
      <c r="D27" s="20">
        <v>1</v>
      </c>
      <c r="E27" s="20">
        <v>2</v>
      </c>
      <c r="F27" s="20">
        <v>2</v>
      </c>
      <c r="G27" s="20">
        <v>1</v>
      </c>
      <c r="I27" s="21">
        <v>6</v>
      </c>
      <c r="K27" s="20">
        <v>3</v>
      </c>
      <c r="L27" s="20">
        <v>3</v>
      </c>
      <c r="M27" s="20">
        <v>3</v>
      </c>
      <c r="N27" s="20">
        <v>2</v>
      </c>
      <c r="P27" s="21">
        <f t="shared" si="1"/>
        <v>11</v>
      </c>
      <c r="R27" s="20">
        <v>2</v>
      </c>
      <c r="S27" s="20"/>
      <c r="T27" s="20"/>
      <c r="U27" s="20"/>
      <c r="W27" s="21"/>
    </row>
    <row r="28" spans="1:23" s="33" customFormat="1" ht="12" customHeight="1">
      <c r="A28" s="32"/>
      <c r="B28" s="12" t="s">
        <v>20</v>
      </c>
      <c r="D28" s="15">
        <v>0</v>
      </c>
      <c r="E28" s="15">
        <v>0</v>
      </c>
      <c r="F28" s="15">
        <v>0</v>
      </c>
      <c r="G28" s="15">
        <v>0</v>
      </c>
      <c r="I28" s="16">
        <v>0</v>
      </c>
      <c r="K28" s="15">
        <v>0</v>
      </c>
      <c r="L28" s="15">
        <v>0</v>
      </c>
      <c r="M28" s="15">
        <v>0</v>
      </c>
      <c r="N28" s="15">
        <v>1</v>
      </c>
      <c r="P28" s="14">
        <f t="shared" si="1"/>
        <v>1</v>
      </c>
      <c r="R28" s="15">
        <v>0</v>
      </c>
      <c r="S28" s="15"/>
      <c r="T28" s="15"/>
      <c r="U28" s="15"/>
      <c r="W28" s="14"/>
    </row>
    <row r="29" spans="1:23" s="29" customFormat="1" ht="12" customHeight="1">
      <c r="A29" s="1"/>
      <c r="B29" s="12" t="s">
        <v>14</v>
      </c>
      <c r="D29" s="13">
        <v>-41</v>
      </c>
      <c r="E29" s="13">
        <v>-42</v>
      </c>
      <c r="F29" s="13">
        <v>-36</v>
      </c>
      <c r="G29" s="13">
        <v>-36</v>
      </c>
      <c r="I29" s="14">
        <v>-155</v>
      </c>
      <c r="K29" s="13">
        <v>-31</v>
      </c>
      <c r="L29" s="13">
        <v>-40</v>
      </c>
      <c r="M29" s="13">
        <v>-46</v>
      </c>
      <c r="N29" s="13">
        <v>-39</v>
      </c>
      <c r="P29" s="14">
        <f t="shared" si="1"/>
        <v>-156</v>
      </c>
      <c r="R29" s="13">
        <v>-29</v>
      </c>
      <c r="S29" s="13"/>
      <c r="T29" s="13"/>
      <c r="U29" s="13"/>
      <c r="W29" s="14"/>
    </row>
    <row r="30" spans="1:23" s="29" customFormat="1" ht="12" customHeight="1">
      <c r="A30" s="17"/>
      <c r="B30" s="2" t="s">
        <v>15</v>
      </c>
      <c r="D30" s="15">
        <v>166</v>
      </c>
      <c r="E30" s="15">
        <v>168</v>
      </c>
      <c r="F30" s="15">
        <v>147</v>
      </c>
      <c r="G30" s="15">
        <v>147</v>
      </c>
      <c r="I30" s="16">
        <v>628</v>
      </c>
      <c r="K30" s="15">
        <v>135</v>
      </c>
      <c r="L30" s="15">
        <v>170</v>
      </c>
      <c r="M30" s="15">
        <v>205</v>
      </c>
      <c r="N30" s="15">
        <v>168</v>
      </c>
      <c r="P30" s="16">
        <f t="shared" si="1"/>
        <v>678</v>
      </c>
      <c r="R30" s="15">
        <v>105</v>
      </c>
      <c r="S30" s="15"/>
      <c r="T30" s="15"/>
      <c r="U30" s="15"/>
      <c r="W30" s="16"/>
    </row>
    <row r="31" spans="1:23" s="29" customFormat="1" ht="12" customHeight="1">
      <c r="A31" s="1"/>
      <c r="B31" s="23" t="s">
        <v>16</v>
      </c>
      <c r="D31" s="13">
        <v>45</v>
      </c>
      <c r="E31" s="13">
        <v>42</v>
      </c>
      <c r="F31" s="13">
        <v>35</v>
      </c>
      <c r="G31" s="13">
        <v>47</v>
      </c>
      <c r="I31" s="14">
        <v>169</v>
      </c>
      <c r="K31" s="13">
        <v>21</v>
      </c>
      <c r="L31" s="13">
        <v>45</v>
      </c>
      <c r="M31" s="13">
        <v>56</v>
      </c>
      <c r="N31" s="13">
        <v>64</v>
      </c>
      <c r="P31" s="14">
        <f t="shared" si="1"/>
        <v>186</v>
      </c>
      <c r="R31" s="13">
        <v>61</v>
      </c>
      <c r="S31" s="13"/>
      <c r="T31" s="13"/>
      <c r="U31" s="13"/>
      <c r="W31" s="14"/>
    </row>
    <row r="32" spans="1:23" s="29" customFormat="1" ht="12" customHeight="1">
      <c r="A32" s="17"/>
      <c r="B32" s="2" t="s">
        <v>36</v>
      </c>
      <c r="D32" s="15">
        <v>121</v>
      </c>
      <c r="E32" s="15">
        <v>126</v>
      </c>
      <c r="F32" s="15">
        <v>112</v>
      </c>
      <c r="G32" s="15">
        <v>100</v>
      </c>
      <c r="I32" s="16">
        <v>459</v>
      </c>
      <c r="K32" s="15">
        <v>114</v>
      </c>
      <c r="L32" s="15">
        <v>125</v>
      </c>
      <c r="M32" s="15">
        <v>149</v>
      </c>
      <c r="N32" s="15">
        <v>104</v>
      </c>
      <c r="P32" s="16">
        <f t="shared" si="1"/>
        <v>492</v>
      </c>
      <c r="R32" s="15">
        <v>44</v>
      </c>
      <c r="S32" s="15"/>
      <c r="T32" s="15"/>
      <c r="U32" s="15"/>
      <c r="W32" s="16"/>
    </row>
    <row r="33" spans="1:23" s="29" customFormat="1" ht="12" customHeight="1">
      <c r="A33" s="1"/>
      <c r="B33" s="12" t="s">
        <v>17</v>
      </c>
      <c r="D33" s="24">
        <v>3559</v>
      </c>
      <c r="E33" s="24">
        <v>3611</v>
      </c>
      <c r="F33" s="24">
        <v>3562</v>
      </c>
      <c r="G33" s="24">
        <v>3574</v>
      </c>
      <c r="I33" s="14">
        <v>3577</v>
      </c>
      <c r="K33" s="24">
        <v>3603</v>
      </c>
      <c r="L33" s="24">
        <v>3653.352312263061</v>
      </c>
      <c r="M33" s="24">
        <v>3769.8745718854098</v>
      </c>
      <c r="N33" s="24">
        <v>3865</v>
      </c>
      <c r="P33" s="14">
        <f>AVERAGE(K33:N33)</f>
        <v>3722.8067210371178</v>
      </c>
      <c r="R33" s="24">
        <v>3980</v>
      </c>
      <c r="S33" s="24"/>
      <c r="T33" s="24"/>
      <c r="U33" s="24"/>
      <c r="W33" s="14"/>
    </row>
    <row r="34" spans="1:23" s="2" customFormat="1" ht="7.5" customHeight="1">
      <c r="A34" s="17"/>
      <c r="I34" s="37"/>
      <c r="P34" s="37"/>
      <c r="Q34" s="3"/>
      <c r="R34" s="3"/>
      <c r="W34" s="37"/>
    </row>
    <row r="35" ht="12.75">
      <c r="A35" s="1" t="s">
        <v>26</v>
      </c>
    </row>
    <row r="36" ht="6" customHeight="1"/>
    <row r="37" spans="2:23" ht="12" customHeight="1">
      <c r="B37" s="12" t="s">
        <v>7</v>
      </c>
      <c r="D37" s="24">
        <v>1232</v>
      </c>
      <c r="E37" s="24">
        <v>2645</v>
      </c>
      <c r="F37" s="24">
        <v>2348</v>
      </c>
      <c r="G37" s="24">
        <v>803</v>
      </c>
      <c r="I37" s="14">
        <v>7028</v>
      </c>
      <c r="K37" s="24">
        <v>2144</v>
      </c>
      <c r="L37" s="24">
        <v>1751</v>
      </c>
      <c r="M37" s="24">
        <v>1934</v>
      </c>
      <c r="N37" s="24">
        <v>2007</v>
      </c>
      <c r="P37" s="14">
        <f aca="true" t="shared" si="2" ref="P37:P48">SUM(K37:N37)</f>
        <v>7836</v>
      </c>
      <c r="R37" s="24">
        <v>2280</v>
      </c>
      <c r="S37" s="24"/>
      <c r="T37" s="24"/>
      <c r="U37" s="24"/>
      <c r="W37" s="14"/>
    </row>
    <row r="38" spans="2:23" ht="12" customHeight="1">
      <c r="B38" s="12" t="s">
        <v>8</v>
      </c>
      <c r="D38" s="24">
        <v>-937</v>
      </c>
      <c r="E38" s="24">
        <v>-1162</v>
      </c>
      <c r="F38" s="24">
        <v>-1037</v>
      </c>
      <c r="G38" s="24">
        <v>-845</v>
      </c>
      <c r="I38" s="14">
        <v>-3981</v>
      </c>
      <c r="K38" s="24">
        <v>-1152</v>
      </c>
      <c r="L38" s="24">
        <v>-1074</v>
      </c>
      <c r="M38" s="24">
        <v>-1159</v>
      </c>
      <c r="N38" s="24">
        <v>-1321</v>
      </c>
      <c r="P38" s="14">
        <f t="shared" si="2"/>
        <v>-4706</v>
      </c>
      <c r="R38" s="24">
        <v>-1315</v>
      </c>
      <c r="S38" s="24"/>
      <c r="T38" s="24"/>
      <c r="U38" s="24"/>
      <c r="W38" s="14"/>
    </row>
    <row r="39" spans="2:23" s="2" customFormat="1" ht="12" customHeight="1">
      <c r="B39" s="2" t="s">
        <v>9</v>
      </c>
      <c r="D39" s="15">
        <v>295</v>
      </c>
      <c r="E39" s="15">
        <v>1483</v>
      </c>
      <c r="F39" s="15">
        <v>1311</v>
      </c>
      <c r="G39" s="15">
        <v>-42</v>
      </c>
      <c r="I39" s="16">
        <v>3047</v>
      </c>
      <c r="K39" s="15">
        <v>992</v>
      </c>
      <c r="L39" s="15">
        <v>677</v>
      </c>
      <c r="M39" s="15">
        <v>775</v>
      </c>
      <c r="N39" s="15">
        <v>686</v>
      </c>
      <c r="P39" s="16">
        <f t="shared" si="2"/>
        <v>3130</v>
      </c>
      <c r="R39" s="15">
        <v>965</v>
      </c>
      <c r="S39" s="15"/>
      <c r="T39" s="15"/>
      <c r="U39" s="15"/>
      <c r="W39" s="16"/>
    </row>
    <row r="40" spans="2:23" ht="12" customHeight="1">
      <c r="B40" s="12" t="s">
        <v>10</v>
      </c>
      <c r="D40" s="13">
        <v>-569</v>
      </c>
      <c r="E40" s="13">
        <v>-257</v>
      </c>
      <c r="F40" s="13">
        <v>-605</v>
      </c>
      <c r="G40" s="13">
        <v>-889</v>
      </c>
      <c r="I40" s="14">
        <v>-2320</v>
      </c>
      <c r="K40" s="13">
        <v>-233</v>
      </c>
      <c r="L40" s="13">
        <v>-142</v>
      </c>
      <c r="M40" s="13">
        <v>-123</v>
      </c>
      <c r="N40" s="13">
        <v>-270</v>
      </c>
      <c r="P40" s="14">
        <f t="shared" si="2"/>
        <v>-768</v>
      </c>
      <c r="R40" s="13">
        <v>-134</v>
      </c>
      <c r="S40" s="13"/>
      <c r="T40" s="13"/>
      <c r="U40" s="13"/>
      <c r="W40" s="14"/>
    </row>
    <row r="41" spans="1:23" s="2" customFormat="1" ht="12.75" customHeight="1">
      <c r="A41" s="17"/>
      <c r="B41" s="51" t="s">
        <v>11</v>
      </c>
      <c r="D41" s="52">
        <v>-274</v>
      </c>
      <c r="E41" s="52">
        <v>1226</v>
      </c>
      <c r="F41" s="52">
        <v>706</v>
      </c>
      <c r="G41" s="52">
        <v>-931</v>
      </c>
      <c r="I41" s="53">
        <v>727</v>
      </c>
      <c r="K41" s="52">
        <v>759</v>
      </c>
      <c r="L41" s="52">
        <v>535</v>
      </c>
      <c r="M41" s="52">
        <v>652</v>
      </c>
      <c r="N41" s="52">
        <v>416</v>
      </c>
      <c r="P41" s="53">
        <f t="shared" si="2"/>
        <v>2362</v>
      </c>
      <c r="R41" s="52">
        <v>831</v>
      </c>
      <c r="S41" s="52"/>
      <c r="T41" s="52"/>
      <c r="U41" s="52"/>
      <c r="W41" s="53"/>
    </row>
    <row r="42" spans="2:23" ht="12" customHeight="1">
      <c r="B42" s="12" t="s">
        <v>12</v>
      </c>
      <c r="D42" s="13">
        <v>0</v>
      </c>
      <c r="E42" s="13">
        <v>-2</v>
      </c>
      <c r="F42" s="13">
        <v>1</v>
      </c>
      <c r="G42" s="13">
        <v>-6</v>
      </c>
      <c r="I42" s="14">
        <v>-7</v>
      </c>
      <c r="K42" s="13">
        <v>1</v>
      </c>
      <c r="L42" s="13">
        <v>-3</v>
      </c>
      <c r="M42" s="13">
        <v>0</v>
      </c>
      <c r="N42" s="13">
        <v>-5</v>
      </c>
      <c r="P42" s="14">
        <f t="shared" si="2"/>
        <v>-7</v>
      </c>
      <c r="R42" s="13">
        <v>2</v>
      </c>
      <c r="S42" s="13"/>
      <c r="T42" s="13"/>
      <c r="U42" s="13"/>
      <c r="W42" s="14"/>
    </row>
    <row r="43" spans="1:23" s="22" customFormat="1" ht="24" customHeight="1">
      <c r="A43" s="18"/>
      <c r="B43" s="19" t="s">
        <v>13</v>
      </c>
      <c r="D43" s="20">
        <v>0</v>
      </c>
      <c r="E43" s="20">
        <v>21</v>
      </c>
      <c r="F43" s="20">
        <v>13</v>
      </c>
      <c r="G43" s="20">
        <v>18</v>
      </c>
      <c r="I43" s="21">
        <v>52</v>
      </c>
      <c r="K43" s="20">
        <v>9</v>
      </c>
      <c r="L43" s="20">
        <v>0</v>
      </c>
      <c r="M43" s="20">
        <v>0</v>
      </c>
      <c r="N43" s="20">
        <v>0</v>
      </c>
      <c r="P43" s="21">
        <f t="shared" si="2"/>
        <v>9</v>
      </c>
      <c r="R43" s="20">
        <v>0</v>
      </c>
      <c r="S43" s="20"/>
      <c r="T43" s="20"/>
      <c r="U43" s="20"/>
      <c r="W43" s="21"/>
    </row>
    <row r="44" spans="1:23" s="33" customFormat="1" ht="12" customHeight="1">
      <c r="A44" s="32"/>
      <c r="B44" s="12" t="s">
        <v>20</v>
      </c>
      <c r="C44" s="3"/>
      <c r="D44" s="13">
        <v>0</v>
      </c>
      <c r="E44" s="13">
        <v>0</v>
      </c>
      <c r="F44" s="13">
        <v>0</v>
      </c>
      <c r="G44" s="13">
        <v>0</v>
      </c>
      <c r="I44" s="14">
        <v>0</v>
      </c>
      <c r="J44" s="3"/>
      <c r="K44" s="13">
        <v>0</v>
      </c>
      <c r="L44" s="13">
        <v>0</v>
      </c>
      <c r="M44" s="13">
        <v>0</v>
      </c>
      <c r="N44" s="13">
        <v>0</v>
      </c>
      <c r="P44" s="14">
        <f t="shared" si="2"/>
        <v>0</v>
      </c>
      <c r="Q44" s="3"/>
      <c r="R44" s="13">
        <v>0</v>
      </c>
      <c r="S44" s="13"/>
      <c r="T44" s="13"/>
      <c r="U44" s="13"/>
      <c r="W44" s="14"/>
    </row>
    <row r="45" spans="2:23" ht="12" customHeight="1">
      <c r="B45" s="12" t="s">
        <v>14</v>
      </c>
      <c r="D45" s="13">
        <v>108</v>
      </c>
      <c r="E45" s="13">
        <v>-361</v>
      </c>
      <c r="F45" s="13">
        <v>-200</v>
      </c>
      <c r="G45" s="13">
        <v>360</v>
      </c>
      <c r="I45" s="14">
        <v>-93</v>
      </c>
      <c r="K45" s="13">
        <v>-225</v>
      </c>
      <c r="L45" s="13">
        <v>-121</v>
      </c>
      <c r="M45" s="13">
        <v>-181</v>
      </c>
      <c r="N45" s="13">
        <v>-97</v>
      </c>
      <c r="P45" s="14">
        <f t="shared" si="2"/>
        <v>-624</v>
      </c>
      <c r="R45" s="13">
        <v>-239</v>
      </c>
      <c r="S45" s="13"/>
      <c r="T45" s="13"/>
      <c r="U45" s="13"/>
      <c r="W45" s="14"/>
    </row>
    <row r="46" spans="1:23" s="2" customFormat="1" ht="12" customHeight="1">
      <c r="A46" s="17"/>
      <c r="B46" s="2" t="s">
        <v>15</v>
      </c>
      <c r="D46" s="15">
        <v>-166</v>
      </c>
      <c r="E46" s="15">
        <v>884</v>
      </c>
      <c r="F46" s="15">
        <v>520</v>
      </c>
      <c r="G46" s="15">
        <v>-559</v>
      </c>
      <c r="I46" s="16">
        <v>679</v>
      </c>
      <c r="K46" s="15">
        <v>544</v>
      </c>
      <c r="L46" s="15">
        <v>411</v>
      </c>
      <c r="M46" s="15">
        <v>471</v>
      </c>
      <c r="N46" s="15">
        <v>314</v>
      </c>
      <c r="P46" s="16">
        <f t="shared" si="2"/>
        <v>1740</v>
      </c>
      <c r="R46" s="15">
        <v>594</v>
      </c>
      <c r="S46" s="15"/>
      <c r="T46" s="15"/>
      <c r="U46" s="15"/>
      <c r="W46" s="16"/>
    </row>
    <row r="47" spans="2:23" ht="12" customHeight="1">
      <c r="B47" s="23" t="s">
        <v>16</v>
      </c>
      <c r="D47" s="13">
        <v>5</v>
      </c>
      <c r="E47" s="13">
        <v>6</v>
      </c>
      <c r="F47" s="13">
        <v>2</v>
      </c>
      <c r="G47" s="13">
        <v>3</v>
      </c>
      <c r="I47" s="14">
        <v>16</v>
      </c>
      <c r="K47" s="13">
        <v>3</v>
      </c>
      <c r="L47" s="13">
        <v>1</v>
      </c>
      <c r="M47" s="13">
        <v>3</v>
      </c>
      <c r="N47" s="13">
        <v>3</v>
      </c>
      <c r="P47" s="14">
        <f t="shared" si="2"/>
        <v>10</v>
      </c>
      <c r="R47" s="13">
        <v>3</v>
      </c>
      <c r="S47" s="13"/>
      <c r="T47" s="13"/>
      <c r="U47" s="13"/>
      <c r="W47" s="14"/>
    </row>
    <row r="48" spans="1:23" s="2" customFormat="1" ht="12" customHeight="1">
      <c r="A48" s="17"/>
      <c r="B48" s="2" t="s">
        <v>36</v>
      </c>
      <c r="D48" s="15">
        <v>-171</v>
      </c>
      <c r="E48" s="15">
        <v>878</v>
      </c>
      <c r="F48" s="15">
        <v>518</v>
      </c>
      <c r="G48" s="15">
        <v>-562</v>
      </c>
      <c r="I48" s="16">
        <v>663</v>
      </c>
      <c r="K48" s="15">
        <v>541</v>
      </c>
      <c r="L48" s="15">
        <v>410</v>
      </c>
      <c r="M48" s="15">
        <v>468</v>
      </c>
      <c r="N48" s="15">
        <v>311</v>
      </c>
      <c r="P48" s="16">
        <f t="shared" si="2"/>
        <v>1730</v>
      </c>
      <c r="R48" s="15">
        <v>591</v>
      </c>
      <c r="S48" s="15"/>
      <c r="T48" s="15"/>
      <c r="U48" s="15"/>
      <c r="W48" s="16"/>
    </row>
    <row r="49" spans="1:23" s="2" customFormat="1" ht="12" customHeight="1">
      <c r="A49" s="17"/>
      <c r="B49" s="12" t="s">
        <v>17</v>
      </c>
      <c r="D49" s="24">
        <v>9336</v>
      </c>
      <c r="E49" s="24">
        <v>9229</v>
      </c>
      <c r="F49" s="24">
        <v>8877</v>
      </c>
      <c r="G49" s="24">
        <v>8401</v>
      </c>
      <c r="I49" s="14">
        <v>8961</v>
      </c>
      <c r="K49" s="24">
        <v>8196</v>
      </c>
      <c r="L49" s="24">
        <v>8717.348893842993</v>
      </c>
      <c r="M49" s="24">
        <v>9625.613801871148</v>
      </c>
      <c r="N49" s="24">
        <v>9981</v>
      </c>
      <c r="P49" s="14">
        <v>9129</v>
      </c>
      <c r="R49" s="24">
        <v>9848</v>
      </c>
      <c r="S49" s="24"/>
      <c r="T49" s="24"/>
      <c r="U49" s="24"/>
      <c r="W49" s="14"/>
    </row>
    <row r="50" spans="1:23" s="2" customFormat="1" ht="6" customHeight="1">
      <c r="A50" s="17"/>
      <c r="B50" s="12"/>
      <c r="C50" s="40"/>
      <c r="D50" s="36"/>
      <c r="E50" s="40"/>
      <c r="F50" s="40"/>
      <c r="G50" s="36"/>
      <c r="I50" s="37"/>
      <c r="J50" s="40"/>
      <c r="K50" s="36"/>
      <c r="L50" s="40"/>
      <c r="M50" s="40"/>
      <c r="N50" s="36"/>
      <c r="P50" s="37"/>
      <c r="Q50" s="40"/>
      <c r="R50" s="36"/>
      <c r="S50" s="40"/>
      <c r="T50" s="40"/>
      <c r="U50" s="36"/>
      <c r="W50" s="37"/>
    </row>
    <row r="51" spans="1:18" ht="12.75">
      <c r="A51" s="1" t="s">
        <v>27</v>
      </c>
      <c r="R51" s="65"/>
    </row>
    <row r="52" ht="6" customHeight="1"/>
    <row r="53" spans="2:23" ht="12" customHeight="1">
      <c r="B53" s="12" t="s">
        <v>7</v>
      </c>
      <c r="C53" s="24"/>
      <c r="D53" s="24">
        <v>2824</v>
      </c>
      <c r="E53" s="24">
        <v>2810</v>
      </c>
      <c r="F53" s="24">
        <v>2635</v>
      </c>
      <c r="G53" s="24">
        <v>1579</v>
      </c>
      <c r="I53" s="14">
        <v>9848</v>
      </c>
      <c r="J53" s="24"/>
      <c r="K53" s="24">
        <v>2167</v>
      </c>
      <c r="L53" s="24">
        <v>1680</v>
      </c>
      <c r="M53" s="24">
        <v>2024</v>
      </c>
      <c r="N53" s="24">
        <v>1894</v>
      </c>
      <c r="P53" s="14">
        <f aca="true" t="shared" si="3" ref="P53:P68">SUM(K53:N53)</f>
        <v>7765</v>
      </c>
      <c r="Q53" s="24"/>
      <c r="R53" s="24">
        <v>2238</v>
      </c>
      <c r="S53" s="24"/>
      <c r="T53" s="24"/>
      <c r="U53" s="24"/>
      <c r="W53" s="14"/>
    </row>
    <row r="54" spans="1:23" s="58" customFormat="1" ht="12" customHeight="1">
      <c r="A54" s="54"/>
      <c r="B54" s="55" t="s">
        <v>28</v>
      </c>
      <c r="C54" s="56"/>
      <c r="D54" s="56">
        <v>578</v>
      </c>
      <c r="E54" s="56">
        <v>661</v>
      </c>
      <c r="F54" s="56">
        <v>642</v>
      </c>
      <c r="G54" s="56">
        <v>629</v>
      </c>
      <c r="I54" s="57">
        <v>2510</v>
      </c>
      <c r="J54" s="56"/>
      <c r="K54" s="56">
        <v>602</v>
      </c>
      <c r="L54" s="56">
        <v>656</v>
      </c>
      <c r="M54" s="56">
        <v>729</v>
      </c>
      <c r="N54" s="56">
        <v>757</v>
      </c>
      <c r="P54" s="57">
        <f t="shared" si="3"/>
        <v>2744</v>
      </c>
      <c r="Q54" s="56"/>
      <c r="R54" s="56">
        <v>641</v>
      </c>
      <c r="S54" s="56"/>
      <c r="T54" s="56"/>
      <c r="U54" s="56"/>
      <c r="W54" s="57"/>
    </row>
    <row r="55" spans="1:23" s="58" customFormat="1" ht="12" customHeight="1">
      <c r="A55" s="54"/>
      <c r="B55" s="55" t="s">
        <v>29</v>
      </c>
      <c r="C55" s="56"/>
      <c r="D55" s="56">
        <v>2246</v>
      </c>
      <c r="E55" s="56">
        <v>2149</v>
      </c>
      <c r="F55" s="56">
        <v>1993</v>
      </c>
      <c r="G55" s="56">
        <v>950</v>
      </c>
      <c r="I55" s="57">
        <v>7338</v>
      </c>
      <c r="J55" s="56"/>
      <c r="K55" s="56">
        <v>1565</v>
      </c>
      <c r="L55" s="56">
        <v>1024</v>
      </c>
      <c r="M55" s="56">
        <v>1295</v>
      </c>
      <c r="N55" s="56">
        <v>1137</v>
      </c>
      <c r="P55" s="57">
        <f t="shared" si="3"/>
        <v>5021</v>
      </c>
      <c r="Q55" s="56"/>
      <c r="R55" s="56">
        <v>1597</v>
      </c>
      <c r="S55" s="56"/>
      <c r="T55" s="56"/>
      <c r="U55" s="56"/>
      <c r="W55" s="57"/>
    </row>
    <row r="56" spans="1:23" s="58" customFormat="1" ht="12" customHeight="1">
      <c r="A56" s="54"/>
      <c r="B56" s="59" t="s">
        <v>30</v>
      </c>
      <c r="C56" s="60"/>
      <c r="D56" s="60">
        <v>647</v>
      </c>
      <c r="E56" s="60">
        <v>1034</v>
      </c>
      <c r="F56" s="60">
        <v>1057</v>
      </c>
      <c r="G56" s="60">
        <v>693</v>
      </c>
      <c r="I56" s="61">
        <v>3431</v>
      </c>
      <c r="J56" s="60"/>
      <c r="K56" s="60">
        <v>786</v>
      </c>
      <c r="L56" s="60">
        <v>357</v>
      </c>
      <c r="M56" s="60">
        <v>639</v>
      </c>
      <c r="N56" s="60">
        <v>684</v>
      </c>
      <c r="P56" s="61">
        <f t="shared" si="3"/>
        <v>2466</v>
      </c>
      <c r="Q56" s="60"/>
      <c r="R56" s="60">
        <v>884</v>
      </c>
      <c r="S56" s="60"/>
      <c r="T56" s="60"/>
      <c r="U56" s="60"/>
      <c r="W56" s="61"/>
    </row>
    <row r="57" spans="1:23" s="58" customFormat="1" ht="12" customHeight="1">
      <c r="A57" s="54"/>
      <c r="B57" s="59" t="s">
        <v>31</v>
      </c>
      <c r="C57" s="60"/>
      <c r="D57" s="60">
        <v>1599</v>
      </c>
      <c r="E57" s="60">
        <v>1115</v>
      </c>
      <c r="F57" s="60">
        <v>936</v>
      </c>
      <c r="G57" s="60">
        <v>257</v>
      </c>
      <c r="I57" s="61">
        <v>3907</v>
      </c>
      <c r="J57" s="60"/>
      <c r="K57" s="60">
        <v>779</v>
      </c>
      <c r="L57" s="60">
        <v>667</v>
      </c>
      <c r="M57" s="60">
        <v>656</v>
      </c>
      <c r="N57" s="60">
        <v>453</v>
      </c>
      <c r="P57" s="61">
        <f t="shared" si="3"/>
        <v>2555</v>
      </c>
      <c r="Q57" s="60"/>
      <c r="R57" s="60">
        <v>713</v>
      </c>
      <c r="S57" s="60"/>
      <c r="T57" s="60"/>
      <c r="U57" s="60"/>
      <c r="W57" s="61"/>
    </row>
    <row r="58" spans="2:23" ht="12" customHeight="1">
      <c r="B58" s="12" t="s">
        <v>8</v>
      </c>
      <c r="C58" s="13"/>
      <c r="D58" s="13">
        <v>-928</v>
      </c>
      <c r="E58" s="13">
        <v>-1153</v>
      </c>
      <c r="F58" s="13">
        <v>-1026</v>
      </c>
      <c r="G58" s="13">
        <v>-834</v>
      </c>
      <c r="I58" s="14">
        <v>-3941</v>
      </c>
      <c r="J58" s="13"/>
      <c r="K58" s="13">
        <v>-1140</v>
      </c>
      <c r="L58" s="13">
        <v>-1060</v>
      </c>
      <c r="M58" s="13">
        <v>-1139</v>
      </c>
      <c r="N58" s="13">
        <v>-1295</v>
      </c>
      <c r="P58" s="14">
        <f t="shared" si="3"/>
        <v>-4634</v>
      </c>
      <c r="Q58" s="13"/>
      <c r="R58" s="13">
        <v>-1299</v>
      </c>
      <c r="S58" s="13"/>
      <c r="T58" s="13"/>
      <c r="U58" s="13"/>
      <c r="W58" s="14"/>
    </row>
    <row r="59" spans="2:23" s="2" customFormat="1" ht="12" customHeight="1">
      <c r="B59" s="2" t="s">
        <v>9</v>
      </c>
      <c r="C59" s="15"/>
      <c r="D59" s="15">
        <v>1896</v>
      </c>
      <c r="E59" s="15">
        <v>1657</v>
      </c>
      <c r="F59" s="15">
        <v>1609</v>
      </c>
      <c r="G59" s="15">
        <v>745</v>
      </c>
      <c r="I59" s="16">
        <v>5907</v>
      </c>
      <c r="J59" s="15"/>
      <c r="K59" s="15">
        <v>1027</v>
      </c>
      <c r="L59" s="15">
        <v>620</v>
      </c>
      <c r="M59" s="15">
        <v>885</v>
      </c>
      <c r="N59" s="15">
        <v>599</v>
      </c>
      <c r="P59" s="16">
        <f t="shared" si="3"/>
        <v>3131</v>
      </c>
      <c r="Q59" s="15"/>
      <c r="R59" s="15">
        <v>939</v>
      </c>
      <c r="S59" s="15"/>
      <c r="T59" s="15"/>
      <c r="U59" s="15"/>
      <c r="W59" s="16"/>
    </row>
    <row r="60" spans="2:23" ht="12" customHeight="1">
      <c r="B60" s="12" t="s">
        <v>10</v>
      </c>
      <c r="C60" s="13"/>
      <c r="D60" s="13">
        <v>-348</v>
      </c>
      <c r="E60" s="13">
        <v>-239</v>
      </c>
      <c r="F60" s="13">
        <v>-249</v>
      </c>
      <c r="G60" s="13">
        <v>-86</v>
      </c>
      <c r="I60" s="14">
        <v>-922</v>
      </c>
      <c r="J60" s="13"/>
      <c r="K60" s="13">
        <v>-19</v>
      </c>
      <c r="L60" s="13">
        <v>-45</v>
      </c>
      <c r="M60" s="13">
        <v>-15</v>
      </c>
      <c r="N60" s="13">
        <v>7</v>
      </c>
      <c r="P60" s="14">
        <f t="shared" si="3"/>
        <v>-72</v>
      </c>
      <c r="Q60" s="13"/>
      <c r="R60" s="13">
        <v>-38</v>
      </c>
      <c r="S60" s="13"/>
      <c r="T60" s="13"/>
      <c r="U60" s="13"/>
      <c r="W60" s="14"/>
    </row>
    <row r="61" spans="1:23" s="2" customFormat="1" ht="12.75">
      <c r="A61" s="17"/>
      <c r="B61" s="51" t="s">
        <v>11</v>
      </c>
      <c r="C61" s="52"/>
      <c r="D61" s="52">
        <v>1548</v>
      </c>
      <c r="E61" s="52">
        <v>1418</v>
      </c>
      <c r="F61" s="52">
        <v>1360</v>
      </c>
      <c r="G61" s="52">
        <v>659</v>
      </c>
      <c r="I61" s="53">
        <v>4985</v>
      </c>
      <c r="J61" s="52"/>
      <c r="K61" s="52">
        <v>1008</v>
      </c>
      <c r="L61" s="52">
        <v>575</v>
      </c>
      <c r="M61" s="52">
        <v>870</v>
      </c>
      <c r="N61" s="52">
        <v>606</v>
      </c>
      <c r="P61" s="53">
        <f t="shared" si="3"/>
        <v>3059</v>
      </c>
      <c r="Q61" s="52"/>
      <c r="R61" s="52">
        <v>901</v>
      </c>
      <c r="S61" s="52"/>
      <c r="T61" s="52"/>
      <c r="U61" s="52"/>
      <c r="W61" s="53"/>
    </row>
    <row r="62" spans="2:23" ht="12" customHeight="1">
      <c r="B62" s="12" t="s">
        <v>12</v>
      </c>
      <c r="C62" s="13"/>
      <c r="D62" s="13">
        <v>0</v>
      </c>
      <c r="E62" s="13">
        <v>-1</v>
      </c>
      <c r="F62" s="13">
        <v>0</v>
      </c>
      <c r="G62" s="13">
        <v>-6</v>
      </c>
      <c r="I62" s="14">
        <v>-7</v>
      </c>
      <c r="J62" s="13"/>
      <c r="K62" s="13">
        <v>1</v>
      </c>
      <c r="L62" s="13">
        <v>-4</v>
      </c>
      <c r="M62" s="13">
        <v>1</v>
      </c>
      <c r="N62" s="13">
        <v>-5</v>
      </c>
      <c r="P62" s="14">
        <f t="shared" si="3"/>
        <v>-7</v>
      </c>
      <c r="Q62" s="13"/>
      <c r="R62" s="13">
        <v>2</v>
      </c>
      <c r="S62" s="13"/>
      <c r="T62" s="13"/>
      <c r="U62" s="13"/>
      <c r="W62" s="14"/>
    </row>
    <row r="63" spans="1:23" s="22" customFormat="1" ht="24" customHeight="1">
      <c r="A63" s="18"/>
      <c r="B63" s="19" t="s">
        <v>13</v>
      </c>
      <c r="C63" s="20"/>
      <c r="D63" s="20">
        <v>0</v>
      </c>
      <c r="E63" s="20">
        <v>21</v>
      </c>
      <c r="F63" s="20">
        <v>14</v>
      </c>
      <c r="G63" s="20">
        <v>18</v>
      </c>
      <c r="I63" s="21">
        <v>53</v>
      </c>
      <c r="J63" s="20"/>
      <c r="K63" s="20">
        <v>9</v>
      </c>
      <c r="L63" s="20">
        <v>0</v>
      </c>
      <c r="M63" s="20">
        <v>0</v>
      </c>
      <c r="N63" s="20">
        <v>0</v>
      </c>
      <c r="P63" s="21">
        <f t="shared" si="3"/>
        <v>9</v>
      </c>
      <c r="Q63" s="20"/>
      <c r="R63" s="20">
        <v>0</v>
      </c>
      <c r="S63" s="20"/>
      <c r="T63" s="20"/>
      <c r="U63" s="20"/>
      <c r="W63" s="21"/>
    </row>
    <row r="64" spans="1:23" s="33" customFormat="1" ht="12" customHeight="1">
      <c r="A64" s="32"/>
      <c r="B64" s="12" t="s">
        <v>20</v>
      </c>
      <c r="C64" s="24"/>
      <c r="D64" s="24">
        <v>0</v>
      </c>
      <c r="E64" s="24">
        <v>0</v>
      </c>
      <c r="F64" s="24">
        <v>0</v>
      </c>
      <c r="G64" s="24">
        <v>0</v>
      </c>
      <c r="I64" s="14">
        <v>0</v>
      </c>
      <c r="J64" s="24"/>
      <c r="K64" s="24">
        <v>0</v>
      </c>
      <c r="L64" s="24">
        <v>0</v>
      </c>
      <c r="M64" s="24">
        <v>0</v>
      </c>
      <c r="N64" s="24">
        <v>0</v>
      </c>
      <c r="P64" s="14">
        <f t="shared" si="3"/>
        <v>0</v>
      </c>
      <c r="Q64" s="24"/>
      <c r="R64" s="24">
        <v>0</v>
      </c>
      <c r="S64" s="24"/>
      <c r="T64" s="24"/>
      <c r="U64" s="24"/>
      <c r="W64" s="14"/>
    </row>
    <row r="65" spans="2:23" ht="12" customHeight="1">
      <c r="B65" s="12" t="s">
        <v>14</v>
      </c>
      <c r="C65" s="13"/>
      <c r="D65" s="13">
        <v>-494</v>
      </c>
      <c r="E65" s="13">
        <v>-424</v>
      </c>
      <c r="F65" s="13">
        <v>-416</v>
      </c>
      <c r="G65" s="13">
        <v>-165</v>
      </c>
      <c r="I65" s="14">
        <v>-1499</v>
      </c>
      <c r="J65" s="13"/>
      <c r="K65" s="13">
        <v>-305</v>
      </c>
      <c r="L65" s="13">
        <v>-133</v>
      </c>
      <c r="M65" s="13">
        <v>-251</v>
      </c>
      <c r="N65" s="13">
        <v>-158</v>
      </c>
      <c r="P65" s="14">
        <f t="shared" si="3"/>
        <v>-847</v>
      </c>
      <c r="Q65" s="13"/>
      <c r="R65" s="13">
        <v>-260</v>
      </c>
      <c r="S65" s="13"/>
      <c r="T65" s="13"/>
      <c r="U65" s="13"/>
      <c r="W65" s="14"/>
    </row>
    <row r="66" spans="1:23" s="2" customFormat="1" ht="12" customHeight="1">
      <c r="A66" s="17"/>
      <c r="B66" s="2" t="s">
        <v>15</v>
      </c>
      <c r="C66" s="15"/>
      <c r="D66" s="15">
        <v>1054</v>
      </c>
      <c r="E66" s="15">
        <v>1014</v>
      </c>
      <c r="F66" s="15">
        <v>958</v>
      </c>
      <c r="G66" s="15">
        <v>506</v>
      </c>
      <c r="I66" s="16">
        <v>3532</v>
      </c>
      <c r="J66" s="15"/>
      <c r="K66" s="15">
        <v>713</v>
      </c>
      <c r="L66" s="15">
        <v>438</v>
      </c>
      <c r="M66" s="15">
        <v>620</v>
      </c>
      <c r="N66" s="15">
        <v>443</v>
      </c>
      <c r="P66" s="16">
        <f t="shared" si="3"/>
        <v>2214</v>
      </c>
      <c r="Q66" s="15"/>
      <c r="R66" s="15">
        <v>643</v>
      </c>
      <c r="S66" s="15"/>
      <c r="T66" s="15"/>
      <c r="U66" s="15"/>
      <c r="W66" s="16"/>
    </row>
    <row r="67" spans="2:23" ht="12" customHeight="1">
      <c r="B67" s="23" t="s">
        <v>16</v>
      </c>
      <c r="C67" s="13"/>
      <c r="D67" s="13">
        <v>5</v>
      </c>
      <c r="E67" s="13">
        <v>6</v>
      </c>
      <c r="F67" s="13">
        <v>3</v>
      </c>
      <c r="G67" s="13">
        <v>2</v>
      </c>
      <c r="I67" s="14">
        <v>16</v>
      </c>
      <c r="J67" s="13"/>
      <c r="K67" s="13">
        <v>3</v>
      </c>
      <c r="L67" s="13">
        <v>1</v>
      </c>
      <c r="M67" s="13">
        <v>4</v>
      </c>
      <c r="N67" s="13">
        <v>2</v>
      </c>
      <c r="P67" s="14">
        <f t="shared" si="3"/>
        <v>10</v>
      </c>
      <c r="Q67" s="13"/>
      <c r="R67" s="13">
        <v>3</v>
      </c>
      <c r="S67" s="13"/>
      <c r="T67" s="13"/>
      <c r="U67" s="13"/>
      <c r="W67" s="14"/>
    </row>
    <row r="68" spans="1:23" s="2" customFormat="1" ht="12" customHeight="1">
      <c r="A68" s="17"/>
      <c r="B68" s="2" t="s">
        <v>36</v>
      </c>
      <c r="C68" s="15"/>
      <c r="D68" s="15">
        <v>1049</v>
      </c>
      <c r="E68" s="15">
        <v>1008</v>
      </c>
      <c r="F68" s="15">
        <v>955</v>
      </c>
      <c r="G68" s="15">
        <v>504</v>
      </c>
      <c r="I68" s="16">
        <v>3516</v>
      </c>
      <c r="J68" s="15"/>
      <c r="K68" s="15">
        <v>710</v>
      </c>
      <c r="L68" s="15">
        <v>437</v>
      </c>
      <c r="M68" s="15">
        <v>616</v>
      </c>
      <c r="N68" s="15">
        <v>441</v>
      </c>
      <c r="P68" s="16">
        <f t="shared" si="3"/>
        <v>2204</v>
      </c>
      <c r="Q68" s="15"/>
      <c r="R68" s="15">
        <v>640</v>
      </c>
      <c r="S68" s="15"/>
      <c r="T68" s="15"/>
      <c r="U68" s="15"/>
      <c r="W68" s="16"/>
    </row>
    <row r="69" spans="1:23" s="2" customFormat="1" ht="12" customHeight="1">
      <c r="A69" s="17"/>
      <c r="B69" s="12" t="s">
        <v>17</v>
      </c>
      <c r="C69" s="24"/>
      <c r="D69" s="24">
        <v>7936</v>
      </c>
      <c r="E69" s="24">
        <v>7427</v>
      </c>
      <c r="F69" s="24">
        <v>6882</v>
      </c>
      <c r="G69" s="24">
        <v>6557</v>
      </c>
      <c r="I69" s="14">
        <v>7201</v>
      </c>
      <c r="J69" s="24"/>
      <c r="K69" s="24">
        <v>6486</v>
      </c>
      <c r="L69" s="24">
        <v>6771.192883917993</v>
      </c>
      <c r="M69" s="24">
        <v>7026.088570835149</v>
      </c>
      <c r="N69" s="24">
        <v>7075</v>
      </c>
      <c r="P69" s="14">
        <v>6839</v>
      </c>
      <c r="Q69" s="24"/>
      <c r="R69" s="24">
        <v>6782</v>
      </c>
      <c r="S69" s="24"/>
      <c r="T69" s="24"/>
      <c r="U69" s="24"/>
      <c r="W69" s="14"/>
    </row>
    <row r="70" spans="1:23" s="2" customFormat="1" ht="6" customHeight="1">
      <c r="A70" s="17"/>
      <c r="B70" s="12"/>
      <c r="C70" s="3"/>
      <c r="D70" s="36"/>
      <c r="E70" s="36"/>
      <c r="F70" s="36"/>
      <c r="G70" s="3"/>
      <c r="I70" s="1"/>
      <c r="J70" s="3"/>
      <c r="K70" s="36"/>
      <c r="L70" s="36"/>
      <c r="M70" s="36"/>
      <c r="N70" s="3"/>
      <c r="P70" s="1"/>
      <c r="Q70" s="3"/>
      <c r="R70" s="36"/>
      <c r="S70" s="36"/>
      <c r="T70" s="36"/>
      <c r="U70" s="3"/>
      <c r="W70" s="1"/>
    </row>
    <row r="71" ht="12.75">
      <c r="A71" s="1" t="s">
        <v>32</v>
      </c>
    </row>
    <row r="72" ht="6" customHeight="1"/>
    <row r="73" spans="2:23" ht="12" customHeight="1">
      <c r="B73" s="12" t="s">
        <v>7</v>
      </c>
      <c r="D73" s="24">
        <v>-1592</v>
      </c>
      <c r="E73" s="24">
        <v>-165</v>
      </c>
      <c r="F73" s="24">
        <v>-287</v>
      </c>
      <c r="G73" s="24">
        <v>-776</v>
      </c>
      <c r="I73" s="14">
        <v>-2820</v>
      </c>
      <c r="K73" s="24">
        <v>-23</v>
      </c>
      <c r="L73" s="24">
        <v>71</v>
      </c>
      <c r="M73" s="24">
        <v>-90</v>
      </c>
      <c r="N73" s="24">
        <v>113</v>
      </c>
      <c r="P73" s="14">
        <f aca="true" t="shared" si="4" ref="P73:P84">SUM(K73:N73)</f>
        <v>71</v>
      </c>
      <c r="R73" s="24">
        <v>42</v>
      </c>
      <c r="S73" s="24"/>
      <c r="T73" s="24"/>
      <c r="U73" s="24"/>
      <c r="W73" s="14"/>
    </row>
    <row r="74" spans="2:23" ht="12" customHeight="1">
      <c r="B74" s="12" t="s">
        <v>8</v>
      </c>
      <c r="D74" s="24">
        <v>-9</v>
      </c>
      <c r="E74" s="24">
        <v>-9</v>
      </c>
      <c r="F74" s="24">
        <v>-11</v>
      </c>
      <c r="G74" s="24">
        <v>-11</v>
      </c>
      <c r="I74" s="14">
        <v>-40</v>
      </c>
      <c r="K74" s="24">
        <v>-12</v>
      </c>
      <c r="L74" s="24">
        <v>-14</v>
      </c>
      <c r="M74" s="24">
        <v>-20</v>
      </c>
      <c r="N74" s="24">
        <v>-26</v>
      </c>
      <c r="P74" s="14">
        <f t="shared" si="4"/>
        <v>-72</v>
      </c>
      <c r="R74" s="24">
        <v>-16</v>
      </c>
      <c r="S74" s="24"/>
      <c r="T74" s="24"/>
      <c r="U74" s="24"/>
      <c r="W74" s="14"/>
    </row>
    <row r="75" spans="2:23" s="2" customFormat="1" ht="12" customHeight="1">
      <c r="B75" s="2" t="s">
        <v>9</v>
      </c>
      <c r="D75" s="15">
        <v>-1601</v>
      </c>
      <c r="E75" s="15">
        <v>-174</v>
      </c>
      <c r="F75" s="15">
        <v>-298</v>
      </c>
      <c r="G75" s="15">
        <v>-787</v>
      </c>
      <c r="I75" s="16">
        <v>-2860</v>
      </c>
      <c r="K75" s="15">
        <v>-35</v>
      </c>
      <c r="L75" s="15">
        <v>57</v>
      </c>
      <c r="M75" s="15">
        <v>-110</v>
      </c>
      <c r="N75" s="15">
        <v>87</v>
      </c>
      <c r="P75" s="16">
        <f t="shared" si="4"/>
        <v>-1</v>
      </c>
      <c r="R75" s="15">
        <v>26</v>
      </c>
      <c r="S75" s="15"/>
      <c r="T75" s="15"/>
      <c r="U75" s="15"/>
      <c r="W75" s="16"/>
    </row>
    <row r="76" spans="2:23" ht="12" customHeight="1">
      <c r="B76" s="12" t="s">
        <v>10</v>
      </c>
      <c r="D76" s="24">
        <v>-221</v>
      </c>
      <c r="E76" s="24">
        <v>-18</v>
      </c>
      <c r="F76" s="24">
        <v>-356</v>
      </c>
      <c r="G76" s="24">
        <v>-803</v>
      </c>
      <c r="I76" s="14">
        <v>-1398</v>
      </c>
      <c r="K76" s="24">
        <v>-214</v>
      </c>
      <c r="L76" s="24">
        <v>-97</v>
      </c>
      <c r="M76" s="24">
        <v>-108</v>
      </c>
      <c r="N76" s="24">
        <v>-277</v>
      </c>
      <c r="P76" s="14">
        <f t="shared" si="4"/>
        <v>-696</v>
      </c>
      <c r="R76" s="24">
        <v>-96</v>
      </c>
      <c r="S76" s="24"/>
      <c r="T76" s="24"/>
      <c r="U76" s="24"/>
      <c r="W76" s="14"/>
    </row>
    <row r="77" spans="1:23" s="2" customFormat="1" ht="12.75">
      <c r="A77" s="17"/>
      <c r="B77" s="2" t="s">
        <v>11</v>
      </c>
      <c r="D77" s="15">
        <v>-1822</v>
      </c>
      <c r="E77" s="15">
        <v>-192</v>
      </c>
      <c r="F77" s="15">
        <v>-654</v>
      </c>
      <c r="G77" s="15">
        <v>-1590</v>
      </c>
      <c r="I77" s="16">
        <v>-4258</v>
      </c>
      <c r="K77" s="15">
        <v>-249</v>
      </c>
      <c r="L77" s="15">
        <v>-40</v>
      </c>
      <c r="M77" s="15">
        <v>-218</v>
      </c>
      <c r="N77" s="15">
        <v>-190</v>
      </c>
      <c r="P77" s="16">
        <f t="shared" si="4"/>
        <v>-697</v>
      </c>
      <c r="R77" s="15">
        <v>-70</v>
      </c>
      <c r="S77" s="15"/>
      <c r="T77" s="15"/>
      <c r="U77" s="15"/>
      <c r="W77" s="16"/>
    </row>
    <row r="78" spans="2:23" ht="12" customHeight="1">
      <c r="B78" s="12" t="s">
        <v>12</v>
      </c>
      <c r="D78" s="24">
        <v>0</v>
      </c>
      <c r="E78" s="24">
        <v>-1</v>
      </c>
      <c r="F78" s="24">
        <v>1</v>
      </c>
      <c r="G78" s="24">
        <v>0</v>
      </c>
      <c r="I78" s="14">
        <v>0</v>
      </c>
      <c r="K78" s="24">
        <v>0</v>
      </c>
      <c r="L78" s="24">
        <v>1</v>
      </c>
      <c r="M78" s="24">
        <v>-1</v>
      </c>
      <c r="N78" s="24">
        <v>0</v>
      </c>
      <c r="P78" s="14">
        <f t="shared" si="4"/>
        <v>0</v>
      </c>
      <c r="R78" s="24">
        <v>0</v>
      </c>
      <c r="S78" s="24"/>
      <c r="T78" s="24"/>
      <c r="U78" s="24"/>
      <c r="W78" s="14"/>
    </row>
    <row r="79" spans="1:23" s="22" customFormat="1" ht="24" customHeight="1">
      <c r="A79" s="18"/>
      <c r="B79" s="19" t="s">
        <v>13</v>
      </c>
      <c r="D79" s="62">
        <v>0</v>
      </c>
      <c r="E79" s="62">
        <v>0</v>
      </c>
      <c r="F79" s="62">
        <v>-1</v>
      </c>
      <c r="G79" s="62">
        <v>0</v>
      </c>
      <c r="I79" s="21">
        <v>-1</v>
      </c>
      <c r="K79" s="62">
        <v>0</v>
      </c>
      <c r="L79" s="62">
        <v>0</v>
      </c>
      <c r="M79" s="62">
        <v>0</v>
      </c>
      <c r="N79" s="62">
        <v>0</v>
      </c>
      <c r="P79" s="21">
        <f t="shared" si="4"/>
        <v>0</v>
      </c>
      <c r="R79" s="62">
        <v>0</v>
      </c>
      <c r="S79" s="62"/>
      <c r="T79" s="62"/>
      <c r="U79" s="62"/>
      <c r="W79" s="21"/>
    </row>
    <row r="80" spans="1:23" s="33" customFormat="1" ht="12" customHeight="1">
      <c r="A80" s="32"/>
      <c r="B80" s="12" t="s">
        <v>20</v>
      </c>
      <c r="C80" s="24"/>
      <c r="D80" s="24">
        <v>0</v>
      </c>
      <c r="E80" s="24">
        <v>0</v>
      </c>
      <c r="F80" s="24">
        <v>0</v>
      </c>
      <c r="G80" s="24">
        <v>0</v>
      </c>
      <c r="I80" s="14">
        <v>0</v>
      </c>
      <c r="J80" s="24"/>
      <c r="K80" s="24">
        <v>0</v>
      </c>
      <c r="L80" s="24">
        <v>0</v>
      </c>
      <c r="M80" s="24">
        <v>0</v>
      </c>
      <c r="N80" s="24">
        <v>0</v>
      </c>
      <c r="P80" s="14">
        <f t="shared" si="4"/>
        <v>0</v>
      </c>
      <c r="Q80" s="24"/>
      <c r="R80" s="24">
        <v>0</v>
      </c>
      <c r="S80" s="24"/>
      <c r="T80" s="24"/>
      <c r="U80" s="24"/>
      <c r="W80" s="14"/>
    </row>
    <row r="81" spans="2:23" ht="12" customHeight="1">
      <c r="B81" s="12" t="s">
        <v>14</v>
      </c>
      <c r="D81" s="24">
        <v>602</v>
      </c>
      <c r="E81" s="24">
        <v>63</v>
      </c>
      <c r="F81" s="24">
        <v>216</v>
      </c>
      <c r="G81" s="24">
        <v>525</v>
      </c>
      <c r="I81" s="14">
        <v>1406</v>
      </c>
      <c r="K81" s="24">
        <v>80</v>
      </c>
      <c r="L81" s="24">
        <v>12</v>
      </c>
      <c r="M81" s="24">
        <v>70</v>
      </c>
      <c r="N81" s="24">
        <v>61</v>
      </c>
      <c r="P81" s="14">
        <f t="shared" si="4"/>
        <v>223</v>
      </c>
      <c r="R81" s="24">
        <v>21</v>
      </c>
      <c r="S81" s="24"/>
      <c r="T81" s="24"/>
      <c r="U81" s="24"/>
      <c r="W81" s="14"/>
    </row>
    <row r="82" spans="1:23" s="2" customFormat="1" ht="12" customHeight="1">
      <c r="A82" s="17"/>
      <c r="B82" s="2" t="s">
        <v>15</v>
      </c>
      <c r="D82" s="15">
        <v>-1220</v>
      </c>
      <c r="E82" s="15">
        <v>-130</v>
      </c>
      <c r="F82" s="15">
        <v>-438</v>
      </c>
      <c r="G82" s="15">
        <v>-1065</v>
      </c>
      <c r="I82" s="16">
        <v>-2853</v>
      </c>
      <c r="K82" s="15">
        <v>-169</v>
      </c>
      <c r="L82" s="15">
        <v>-27</v>
      </c>
      <c r="M82" s="15">
        <v>-149</v>
      </c>
      <c r="N82" s="15">
        <v>-129</v>
      </c>
      <c r="P82" s="16">
        <f t="shared" si="4"/>
        <v>-474</v>
      </c>
      <c r="R82" s="15">
        <v>-49</v>
      </c>
      <c r="S82" s="15"/>
      <c r="T82" s="15"/>
      <c r="U82" s="15"/>
      <c r="W82" s="16"/>
    </row>
    <row r="83" spans="2:23" ht="12" customHeight="1">
      <c r="B83" s="23" t="s">
        <v>16</v>
      </c>
      <c r="D83" s="24">
        <v>0</v>
      </c>
      <c r="E83" s="24">
        <v>0</v>
      </c>
      <c r="F83" s="24">
        <v>-1</v>
      </c>
      <c r="G83" s="24">
        <v>1</v>
      </c>
      <c r="I83" s="14">
        <v>0</v>
      </c>
      <c r="K83" s="24">
        <v>0</v>
      </c>
      <c r="L83" s="24">
        <v>0</v>
      </c>
      <c r="M83" s="24">
        <v>-1</v>
      </c>
      <c r="N83" s="24">
        <v>1</v>
      </c>
      <c r="P83" s="14">
        <f t="shared" si="4"/>
        <v>0</v>
      </c>
      <c r="R83" s="24">
        <v>0</v>
      </c>
      <c r="S83" s="24"/>
      <c r="T83" s="24"/>
      <c r="U83" s="24"/>
      <c r="W83" s="14"/>
    </row>
    <row r="84" spans="1:23" s="2" customFormat="1" ht="12" customHeight="1">
      <c r="A84" s="17"/>
      <c r="B84" s="2" t="s">
        <v>36</v>
      </c>
      <c r="D84" s="15">
        <v>-1220</v>
      </c>
      <c r="E84" s="15">
        <v>-130</v>
      </c>
      <c r="F84" s="15">
        <v>-437</v>
      </c>
      <c r="G84" s="15">
        <v>-1066</v>
      </c>
      <c r="I84" s="16">
        <v>-2853</v>
      </c>
      <c r="K84" s="15">
        <v>-169</v>
      </c>
      <c r="L84" s="15">
        <v>-27</v>
      </c>
      <c r="M84" s="15">
        <v>-148</v>
      </c>
      <c r="N84" s="15">
        <v>-130</v>
      </c>
      <c r="P84" s="16">
        <f t="shared" si="4"/>
        <v>-474</v>
      </c>
      <c r="R84" s="15">
        <v>-49</v>
      </c>
      <c r="S84" s="15"/>
      <c r="T84" s="15"/>
      <c r="U84" s="15"/>
      <c r="W84" s="16"/>
    </row>
    <row r="85" spans="1:23" s="2" customFormat="1" ht="12" customHeight="1">
      <c r="A85" s="17"/>
      <c r="B85" s="12" t="s">
        <v>17</v>
      </c>
      <c r="C85" s="3"/>
      <c r="D85" s="24">
        <v>1400</v>
      </c>
      <c r="E85" s="24">
        <v>1802</v>
      </c>
      <c r="F85" s="24">
        <v>1995</v>
      </c>
      <c r="G85" s="24">
        <v>1844</v>
      </c>
      <c r="I85" s="14">
        <v>1760</v>
      </c>
      <c r="J85" s="3"/>
      <c r="K85" s="24">
        <v>1710</v>
      </c>
      <c r="L85" s="24">
        <v>1946.1560099249998</v>
      </c>
      <c r="M85" s="24">
        <v>2599.525231036</v>
      </c>
      <c r="N85" s="24">
        <v>2906</v>
      </c>
      <c r="P85" s="14">
        <f>AVERAGE(K85:N85)</f>
        <v>2290.42031024025</v>
      </c>
      <c r="Q85" s="3"/>
      <c r="R85" s="24">
        <v>3066</v>
      </c>
      <c r="S85" s="24"/>
      <c r="T85" s="24"/>
      <c r="U85" s="24"/>
      <c r="W85" s="14"/>
    </row>
    <row r="86" spans="1:23" s="2" customFormat="1" ht="7.5" customHeight="1">
      <c r="A86" s="17"/>
      <c r="I86" s="37"/>
      <c r="P86" s="37"/>
      <c r="W86" s="37"/>
    </row>
    <row r="87" spans="1:23" s="27" customFormat="1" ht="12.75">
      <c r="A87" s="67" t="s">
        <v>37</v>
      </c>
      <c r="B87" s="67"/>
      <c r="I87" s="28"/>
      <c r="P87" s="28"/>
      <c r="R87" s="65"/>
      <c r="W87" s="28"/>
    </row>
    <row r="88" spans="1:23" s="27" customFormat="1" ht="4.5" customHeight="1">
      <c r="A88" s="1"/>
      <c r="B88" s="2"/>
      <c r="I88" s="28"/>
      <c r="P88" s="28"/>
      <c r="W88" s="28"/>
    </row>
    <row r="89" spans="1:23" s="27" customFormat="1" ht="12" customHeight="1">
      <c r="A89" s="1"/>
      <c r="B89" s="12" t="s">
        <v>7</v>
      </c>
      <c r="D89" s="13">
        <v>740</v>
      </c>
      <c r="E89" s="13">
        <v>805</v>
      </c>
      <c r="F89" s="13">
        <v>810</v>
      </c>
      <c r="G89" s="13">
        <v>884</v>
      </c>
      <c r="I89" s="14">
        <v>3239</v>
      </c>
      <c r="K89" s="13">
        <v>849</v>
      </c>
      <c r="L89" s="13">
        <v>926</v>
      </c>
      <c r="M89" s="13">
        <v>888</v>
      </c>
      <c r="N89" s="13">
        <v>876</v>
      </c>
      <c r="P89" s="14">
        <f aca="true" t="shared" si="5" ref="P89:P100">SUM(K89:N89)</f>
        <v>3539</v>
      </c>
      <c r="R89" s="13">
        <v>873</v>
      </c>
      <c r="S89" s="13"/>
      <c r="T89" s="13"/>
      <c r="U89" s="13"/>
      <c r="W89" s="14"/>
    </row>
    <row r="90" spans="1:23" s="27" customFormat="1" ht="12" customHeight="1">
      <c r="A90" s="1"/>
      <c r="B90" s="12" t="s">
        <v>8</v>
      </c>
      <c r="D90" s="13">
        <v>-430</v>
      </c>
      <c r="E90" s="13">
        <v>-441</v>
      </c>
      <c r="F90" s="13">
        <v>-446</v>
      </c>
      <c r="G90" s="13">
        <v>-501</v>
      </c>
      <c r="I90" s="14">
        <v>-1818</v>
      </c>
      <c r="K90" s="13">
        <v>-446</v>
      </c>
      <c r="L90" s="13">
        <v>-466</v>
      </c>
      <c r="M90" s="13">
        <v>-464</v>
      </c>
      <c r="N90" s="13">
        <v>-465</v>
      </c>
      <c r="P90" s="14">
        <f t="shared" si="5"/>
        <v>-1841</v>
      </c>
      <c r="R90" s="13">
        <v>-470</v>
      </c>
      <c r="S90" s="13"/>
      <c r="T90" s="13"/>
      <c r="U90" s="13"/>
      <c r="W90" s="14"/>
    </row>
    <row r="91" spans="1:23" s="29" customFormat="1" ht="12" customHeight="1">
      <c r="A91" s="2"/>
      <c r="B91" s="2" t="s">
        <v>9</v>
      </c>
      <c r="D91" s="15">
        <v>310</v>
      </c>
      <c r="E91" s="15">
        <v>364</v>
      </c>
      <c r="F91" s="15">
        <v>364</v>
      </c>
      <c r="G91" s="15">
        <v>383</v>
      </c>
      <c r="I91" s="16">
        <v>1421</v>
      </c>
      <c r="K91" s="15">
        <v>403</v>
      </c>
      <c r="L91" s="15">
        <v>460</v>
      </c>
      <c r="M91" s="15">
        <v>424</v>
      </c>
      <c r="N91" s="15">
        <v>411</v>
      </c>
      <c r="P91" s="16">
        <f t="shared" si="5"/>
        <v>1698</v>
      </c>
      <c r="R91" s="15">
        <v>403</v>
      </c>
      <c r="S91" s="15"/>
      <c r="T91" s="15"/>
      <c r="U91" s="15"/>
      <c r="W91" s="16"/>
    </row>
    <row r="92" spans="1:23" s="29" customFormat="1" ht="12" customHeight="1">
      <c r="A92" s="1"/>
      <c r="B92" s="12" t="s">
        <v>10</v>
      </c>
      <c r="D92" s="13">
        <v>-234</v>
      </c>
      <c r="E92" s="13">
        <v>-293</v>
      </c>
      <c r="F92" s="13">
        <v>-338</v>
      </c>
      <c r="G92" s="13">
        <v>-359</v>
      </c>
      <c r="I92" s="14">
        <v>-1224</v>
      </c>
      <c r="K92" s="13">
        <v>-299</v>
      </c>
      <c r="L92" s="13">
        <v>-311</v>
      </c>
      <c r="M92" s="13">
        <v>-299</v>
      </c>
      <c r="N92" s="13">
        <v>-265</v>
      </c>
      <c r="P92" s="14">
        <f t="shared" si="5"/>
        <v>-1174</v>
      </c>
      <c r="R92" s="13">
        <v>-213</v>
      </c>
      <c r="S92" s="13"/>
      <c r="T92" s="13"/>
      <c r="U92" s="13"/>
      <c r="W92" s="14"/>
    </row>
    <row r="93" spans="1:23" s="29" customFormat="1" ht="12" customHeight="1">
      <c r="A93" s="17"/>
      <c r="B93" s="2" t="s">
        <v>11</v>
      </c>
      <c r="D93" s="15">
        <v>76</v>
      </c>
      <c r="E93" s="15">
        <v>71</v>
      </c>
      <c r="F93" s="15">
        <v>26</v>
      </c>
      <c r="G93" s="15">
        <v>24</v>
      </c>
      <c r="I93" s="16">
        <v>197</v>
      </c>
      <c r="K93" s="15">
        <v>104</v>
      </c>
      <c r="L93" s="15">
        <v>149</v>
      </c>
      <c r="M93" s="15">
        <v>125</v>
      </c>
      <c r="N93" s="15">
        <v>146</v>
      </c>
      <c r="P93" s="16">
        <f t="shared" si="5"/>
        <v>524</v>
      </c>
      <c r="R93" s="15">
        <v>190</v>
      </c>
      <c r="S93" s="15"/>
      <c r="T93" s="15"/>
      <c r="U93" s="15"/>
      <c r="W93" s="16"/>
    </row>
    <row r="94" spans="1:23" s="29" customFormat="1" ht="12" customHeight="1">
      <c r="A94" s="1"/>
      <c r="B94" s="12" t="s">
        <v>12</v>
      </c>
      <c r="D94" s="13">
        <v>0</v>
      </c>
      <c r="E94" s="13">
        <v>1</v>
      </c>
      <c r="F94" s="13">
        <v>1</v>
      </c>
      <c r="G94" s="13">
        <v>-18</v>
      </c>
      <c r="I94" s="14">
        <v>-16</v>
      </c>
      <c r="K94" s="13">
        <v>0</v>
      </c>
      <c r="L94" s="13">
        <v>-4</v>
      </c>
      <c r="M94" s="13">
        <v>0</v>
      </c>
      <c r="N94" s="13">
        <v>-1</v>
      </c>
      <c r="P94" s="14">
        <f t="shared" si="5"/>
        <v>-5</v>
      </c>
      <c r="R94" s="13">
        <v>-1</v>
      </c>
      <c r="S94" s="13"/>
      <c r="T94" s="13"/>
      <c r="U94" s="13"/>
      <c r="W94" s="14"/>
    </row>
    <row r="95" spans="1:23" s="30" customFormat="1" ht="24" customHeight="1">
      <c r="A95" s="18"/>
      <c r="B95" s="19" t="s">
        <v>13</v>
      </c>
      <c r="D95" s="20">
        <v>-18</v>
      </c>
      <c r="E95" s="20">
        <v>-13</v>
      </c>
      <c r="F95" s="20">
        <v>-7</v>
      </c>
      <c r="G95" s="20">
        <v>-16</v>
      </c>
      <c r="I95" s="21">
        <v>-54</v>
      </c>
      <c r="K95" s="20">
        <v>-1</v>
      </c>
      <c r="L95" s="20">
        <v>-7</v>
      </c>
      <c r="M95" s="20">
        <v>1</v>
      </c>
      <c r="N95" s="20">
        <v>-5</v>
      </c>
      <c r="P95" s="21">
        <f t="shared" si="5"/>
        <v>-12</v>
      </c>
      <c r="R95" s="20">
        <v>1</v>
      </c>
      <c r="S95" s="20"/>
      <c r="T95" s="20"/>
      <c r="U95" s="20"/>
      <c r="W95" s="21"/>
    </row>
    <row r="96" spans="1:23" s="30" customFormat="1" ht="12" customHeight="1">
      <c r="A96" s="18"/>
      <c r="B96" s="12" t="s">
        <v>20</v>
      </c>
      <c r="D96" s="20">
        <v>0</v>
      </c>
      <c r="E96" s="20">
        <v>-19</v>
      </c>
      <c r="F96" s="20">
        <v>1</v>
      </c>
      <c r="G96" s="20">
        <v>-26</v>
      </c>
      <c r="I96" s="21">
        <v>-44</v>
      </c>
      <c r="K96" s="20">
        <v>0</v>
      </c>
      <c r="L96" s="20">
        <v>0</v>
      </c>
      <c r="M96" s="20">
        <v>0</v>
      </c>
      <c r="N96" s="20">
        <v>0</v>
      </c>
      <c r="P96" s="14">
        <f t="shared" si="5"/>
        <v>0</v>
      </c>
      <c r="R96" s="20">
        <v>0</v>
      </c>
      <c r="S96" s="20"/>
      <c r="T96" s="20"/>
      <c r="U96" s="20"/>
      <c r="W96" s="14"/>
    </row>
    <row r="97" spans="1:23" s="29" customFormat="1" ht="12" customHeight="1">
      <c r="A97" s="1"/>
      <c r="B97" s="12" t="s">
        <v>14</v>
      </c>
      <c r="D97" s="13">
        <v>-22</v>
      </c>
      <c r="E97" s="13">
        <v>-18</v>
      </c>
      <c r="F97" s="13">
        <v>-8</v>
      </c>
      <c r="G97" s="13">
        <v>0</v>
      </c>
      <c r="I97" s="14">
        <v>-48</v>
      </c>
      <c r="K97" s="13">
        <v>-30</v>
      </c>
      <c r="L97" s="13">
        <v>-41</v>
      </c>
      <c r="M97" s="13">
        <v>-35</v>
      </c>
      <c r="N97" s="13">
        <v>-42</v>
      </c>
      <c r="P97" s="14">
        <f t="shared" si="5"/>
        <v>-148</v>
      </c>
      <c r="R97" s="13">
        <v>-55</v>
      </c>
      <c r="S97" s="13"/>
      <c r="T97" s="13"/>
      <c r="U97" s="13"/>
      <c r="W97" s="14"/>
    </row>
    <row r="98" spans="1:23" s="29" customFormat="1" ht="12" customHeight="1">
      <c r="A98" s="17"/>
      <c r="B98" s="2" t="s">
        <v>15</v>
      </c>
      <c r="D98" s="15">
        <v>36</v>
      </c>
      <c r="E98" s="15">
        <v>22</v>
      </c>
      <c r="F98" s="15">
        <v>13</v>
      </c>
      <c r="G98" s="15">
        <v>-36</v>
      </c>
      <c r="I98" s="16">
        <v>35</v>
      </c>
      <c r="K98" s="15">
        <v>73</v>
      </c>
      <c r="L98" s="15">
        <v>97</v>
      </c>
      <c r="M98" s="15">
        <v>91</v>
      </c>
      <c r="N98" s="15">
        <v>98</v>
      </c>
      <c r="P98" s="16">
        <f t="shared" si="5"/>
        <v>359</v>
      </c>
      <c r="R98" s="15">
        <v>135</v>
      </c>
      <c r="S98" s="15"/>
      <c r="T98" s="15"/>
      <c r="U98" s="15"/>
      <c r="W98" s="16"/>
    </row>
    <row r="99" spans="1:23" s="29" customFormat="1" ht="12" customHeight="1">
      <c r="A99" s="1"/>
      <c r="B99" s="23" t="s">
        <v>16</v>
      </c>
      <c r="D99" s="13">
        <v>3</v>
      </c>
      <c r="E99" s="13">
        <v>2</v>
      </c>
      <c r="F99" s="13">
        <v>3</v>
      </c>
      <c r="G99" s="13">
        <v>1</v>
      </c>
      <c r="I99" s="14">
        <v>9</v>
      </c>
      <c r="K99" s="13">
        <v>3</v>
      </c>
      <c r="L99" s="13">
        <v>5</v>
      </c>
      <c r="M99" s="13">
        <v>4</v>
      </c>
      <c r="N99" s="13">
        <v>4</v>
      </c>
      <c r="P99" s="14">
        <f t="shared" si="5"/>
        <v>16</v>
      </c>
      <c r="R99" s="13">
        <v>4</v>
      </c>
      <c r="S99" s="13"/>
      <c r="T99" s="13"/>
      <c r="U99" s="13"/>
      <c r="W99" s="14"/>
    </row>
    <row r="100" spans="1:23" s="29" customFormat="1" ht="12" customHeight="1">
      <c r="A100" s="17"/>
      <c r="B100" s="2" t="s">
        <v>36</v>
      </c>
      <c r="D100" s="15">
        <v>33</v>
      </c>
      <c r="E100" s="15">
        <v>20</v>
      </c>
      <c r="F100" s="15">
        <v>10</v>
      </c>
      <c r="G100" s="15">
        <v>-37</v>
      </c>
      <c r="I100" s="16">
        <v>26</v>
      </c>
      <c r="K100" s="15">
        <v>70</v>
      </c>
      <c r="L100" s="15">
        <v>92</v>
      </c>
      <c r="M100" s="15">
        <v>87</v>
      </c>
      <c r="N100" s="15">
        <v>94</v>
      </c>
      <c r="P100" s="16">
        <f t="shared" si="5"/>
        <v>343</v>
      </c>
      <c r="R100" s="15">
        <v>131</v>
      </c>
      <c r="S100" s="15"/>
      <c r="T100" s="15"/>
      <c r="U100" s="15"/>
      <c r="W100" s="16"/>
    </row>
    <row r="101" spans="1:23" s="29" customFormat="1" ht="12" customHeight="1">
      <c r="A101" s="1"/>
      <c r="B101" s="12" t="s">
        <v>17</v>
      </c>
      <c r="D101" s="13">
        <v>4423</v>
      </c>
      <c r="E101" s="13">
        <v>4511</v>
      </c>
      <c r="F101" s="13">
        <v>4611</v>
      </c>
      <c r="G101" s="13">
        <v>4712</v>
      </c>
      <c r="I101" s="14">
        <v>4564</v>
      </c>
      <c r="K101" s="13">
        <v>4739</v>
      </c>
      <c r="L101" s="13">
        <v>4825.357997163757</v>
      </c>
      <c r="M101" s="13">
        <v>4953.669974699404</v>
      </c>
      <c r="N101" s="13">
        <v>4806</v>
      </c>
      <c r="P101" s="14">
        <f>AVERAGE(K101:N101)</f>
        <v>4831.00699296579</v>
      </c>
      <c r="R101" s="13">
        <v>4968</v>
      </c>
      <c r="S101" s="13"/>
      <c r="T101" s="13"/>
      <c r="U101" s="13"/>
      <c r="W101" s="14"/>
    </row>
    <row r="102" spans="1:23" s="29" customFormat="1" ht="12" customHeight="1">
      <c r="A102" s="1"/>
      <c r="B102" s="12"/>
      <c r="D102" s="38"/>
      <c r="E102" s="38"/>
      <c r="F102" s="38"/>
      <c r="G102" s="39"/>
      <c r="H102" s="36"/>
      <c r="I102" s="35"/>
      <c r="K102" s="38"/>
      <c r="L102" s="38"/>
      <c r="M102" s="38"/>
      <c r="N102" s="39"/>
      <c r="O102" s="36"/>
      <c r="P102" s="35"/>
      <c r="R102" s="38"/>
      <c r="S102" s="38"/>
      <c r="T102" s="38"/>
      <c r="U102" s="39"/>
      <c r="V102" s="36"/>
      <c r="W102" s="35"/>
    </row>
    <row r="103" ht="12.75">
      <c r="A103" s="1" t="s">
        <v>22</v>
      </c>
    </row>
    <row r="104" ht="6" customHeight="1"/>
    <row r="105" spans="2:23" ht="12" customHeight="1">
      <c r="B105" s="12" t="s">
        <v>7</v>
      </c>
      <c r="D105" s="13">
        <v>588</v>
      </c>
      <c r="E105" s="13">
        <v>670</v>
      </c>
      <c r="F105" s="13">
        <v>636</v>
      </c>
      <c r="G105" s="13">
        <v>640</v>
      </c>
      <c r="I105" s="14">
        <v>2534</v>
      </c>
      <c r="K105" s="13">
        <v>504</v>
      </c>
      <c r="L105" s="13">
        <v>592</v>
      </c>
      <c r="M105" s="13">
        <v>568</v>
      </c>
      <c r="N105" s="13">
        <v>606</v>
      </c>
      <c r="P105" s="14">
        <f aca="true" t="shared" si="6" ref="P105:P115">SUM(K105:N105)</f>
        <v>2270</v>
      </c>
      <c r="R105" s="13">
        <v>580</v>
      </c>
      <c r="S105" s="13"/>
      <c r="T105" s="13"/>
      <c r="U105" s="13"/>
      <c r="W105" s="14"/>
    </row>
    <row r="106" spans="2:23" ht="12" customHeight="1">
      <c r="B106" s="12" t="s">
        <v>8</v>
      </c>
      <c r="D106" s="13">
        <v>-554</v>
      </c>
      <c r="E106" s="13">
        <v>-562</v>
      </c>
      <c r="F106" s="13">
        <v>-557</v>
      </c>
      <c r="G106" s="13">
        <v>-555</v>
      </c>
      <c r="I106" s="14">
        <v>-2228</v>
      </c>
      <c r="K106" s="13">
        <v>-466</v>
      </c>
      <c r="L106" s="13">
        <v>-511</v>
      </c>
      <c r="M106" s="13">
        <v>-504</v>
      </c>
      <c r="N106" s="13">
        <v>-521</v>
      </c>
      <c r="P106" s="14">
        <f t="shared" si="6"/>
        <v>-2002</v>
      </c>
      <c r="R106" s="13">
        <v>-484</v>
      </c>
      <c r="S106" s="13"/>
      <c r="T106" s="13"/>
      <c r="U106" s="13"/>
      <c r="W106" s="14"/>
    </row>
    <row r="107" spans="2:23" s="2" customFormat="1" ht="12" customHeight="1">
      <c r="B107" s="2" t="s">
        <v>9</v>
      </c>
      <c r="D107" s="15">
        <v>34</v>
      </c>
      <c r="E107" s="15">
        <v>108</v>
      </c>
      <c r="F107" s="15">
        <v>79</v>
      </c>
      <c r="G107" s="15">
        <v>85</v>
      </c>
      <c r="I107" s="16">
        <v>306</v>
      </c>
      <c r="K107" s="15">
        <v>38</v>
      </c>
      <c r="L107" s="15">
        <v>81</v>
      </c>
      <c r="M107" s="15">
        <v>64</v>
      </c>
      <c r="N107" s="15">
        <v>85</v>
      </c>
      <c r="P107" s="16">
        <f t="shared" si="6"/>
        <v>268</v>
      </c>
      <c r="R107" s="15">
        <v>96</v>
      </c>
      <c r="S107" s="15"/>
      <c r="T107" s="15"/>
      <c r="U107" s="15"/>
      <c r="W107" s="16"/>
    </row>
    <row r="108" spans="2:23" ht="12" customHeight="1">
      <c r="B108" s="12" t="s">
        <v>10</v>
      </c>
      <c r="D108" s="13">
        <v>-18</v>
      </c>
      <c r="E108" s="13">
        <v>-9</v>
      </c>
      <c r="F108" s="13">
        <v>-12</v>
      </c>
      <c r="G108" s="13">
        <v>-1</v>
      </c>
      <c r="I108" s="14">
        <v>-40</v>
      </c>
      <c r="K108" s="13">
        <v>0</v>
      </c>
      <c r="L108" s="13">
        <v>-5</v>
      </c>
      <c r="M108" s="13">
        <v>5</v>
      </c>
      <c r="N108" s="13">
        <v>-7</v>
      </c>
      <c r="P108" s="14">
        <f t="shared" si="6"/>
        <v>-7</v>
      </c>
      <c r="R108" s="13">
        <v>-12</v>
      </c>
      <c r="S108" s="13"/>
      <c r="T108" s="13"/>
      <c r="U108" s="13"/>
      <c r="W108" s="14"/>
    </row>
    <row r="109" spans="1:23" s="2" customFormat="1" ht="12" customHeight="1">
      <c r="A109" s="17"/>
      <c r="B109" s="2" t="s">
        <v>11</v>
      </c>
      <c r="D109" s="15">
        <v>16</v>
      </c>
      <c r="E109" s="15">
        <v>99</v>
      </c>
      <c r="F109" s="15">
        <v>67</v>
      </c>
      <c r="G109" s="15">
        <v>84</v>
      </c>
      <c r="I109" s="16">
        <v>266</v>
      </c>
      <c r="K109" s="15">
        <v>38</v>
      </c>
      <c r="L109" s="15">
        <v>76</v>
      </c>
      <c r="M109" s="15">
        <v>69</v>
      </c>
      <c r="N109" s="15">
        <v>78</v>
      </c>
      <c r="P109" s="16">
        <f t="shared" si="6"/>
        <v>261</v>
      </c>
      <c r="R109" s="15">
        <v>84</v>
      </c>
      <c r="S109" s="15"/>
      <c r="T109" s="15"/>
      <c r="U109" s="15"/>
      <c r="W109" s="16"/>
    </row>
    <row r="110" spans="2:23" ht="12" customHeight="1">
      <c r="B110" s="12" t="s">
        <v>12</v>
      </c>
      <c r="D110" s="13">
        <v>-1</v>
      </c>
      <c r="E110" s="13">
        <v>2</v>
      </c>
      <c r="F110" s="13">
        <v>-1</v>
      </c>
      <c r="G110" s="13">
        <v>-1</v>
      </c>
      <c r="I110" s="14">
        <v>-1</v>
      </c>
      <c r="K110" s="13">
        <v>0</v>
      </c>
      <c r="L110" s="13">
        <v>0</v>
      </c>
      <c r="M110" s="13">
        <v>0</v>
      </c>
      <c r="N110" s="13">
        <v>-1</v>
      </c>
      <c r="P110" s="14">
        <f t="shared" si="6"/>
        <v>-1</v>
      </c>
      <c r="R110" s="13">
        <v>2</v>
      </c>
      <c r="S110" s="13"/>
      <c r="T110" s="13"/>
      <c r="U110" s="13"/>
      <c r="W110" s="14"/>
    </row>
    <row r="111" spans="1:23" s="22" customFormat="1" ht="24" customHeight="1">
      <c r="A111" s="18"/>
      <c r="B111" s="19" t="s">
        <v>13</v>
      </c>
      <c r="D111" s="20">
        <v>0</v>
      </c>
      <c r="E111" s="20">
        <v>0</v>
      </c>
      <c r="F111" s="20">
        <v>0</v>
      </c>
      <c r="G111" s="20">
        <v>0</v>
      </c>
      <c r="I111" s="21">
        <v>0</v>
      </c>
      <c r="K111" s="20">
        <v>26</v>
      </c>
      <c r="L111" s="20">
        <v>21</v>
      </c>
      <c r="M111" s="20">
        <v>28</v>
      </c>
      <c r="N111" s="20">
        <v>25</v>
      </c>
      <c r="P111" s="21">
        <f t="shared" si="6"/>
        <v>100</v>
      </c>
      <c r="R111" s="20">
        <v>32</v>
      </c>
      <c r="S111" s="20"/>
      <c r="T111" s="20"/>
      <c r="U111" s="20"/>
      <c r="W111" s="21"/>
    </row>
    <row r="112" spans="2:23" ht="12" customHeight="1">
      <c r="B112" s="12" t="s">
        <v>14</v>
      </c>
      <c r="D112" s="13">
        <v>1</v>
      </c>
      <c r="E112" s="13">
        <v>-26</v>
      </c>
      <c r="F112" s="13">
        <v>-15</v>
      </c>
      <c r="G112" s="13">
        <v>-20</v>
      </c>
      <c r="I112" s="14">
        <v>-60</v>
      </c>
      <c r="K112" s="13">
        <v>-9</v>
      </c>
      <c r="L112" s="13">
        <v>-22</v>
      </c>
      <c r="M112" s="13">
        <v>-17</v>
      </c>
      <c r="N112" s="13">
        <v>-23</v>
      </c>
      <c r="P112" s="14">
        <f t="shared" si="6"/>
        <v>-71</v>
      </c>
      <c r="R112" s="13">
        <v>-21</v>
      </c>
      <c r="S112" s="13"/>
      <c r="T112" s="13"/>
      <c r="U112" s="13"/>
      <c r="W112" s="14"/>
    </row>
    <row r="113" spans="1:23" s="2" customFormat="1" ht="12" customHeight="1">
      <c r="A113" s="17"/>
      <c r="B113" s="2" t="s">
        <v>15</v>
      </c>
      <c r="D113" s="15">
        <v>16</v>
      </c>
      <c r="E113" s="15">
        <v>75</v>
      </c>
      <c r="F113" s="15">
        <v>51</v>
      </c>
      <c r="G113" s="15">
        <v>63</v>
      </c>
      <c r="I113" s="16">
        <v>205</v>
      </c>
      <c r="K113" s="15">
        <v>55</v>
      </c>
      <c r="L113" s="15">
        <v>75</v>
      </c>
      <c r="M113" s="15">
        <v>80</v>
      </c>
      <c r="N113" s="15">
        <v>79</v>
      </c>
      <c r="P113" s="16">
        <f t="shared" si="6"/>
        <v>289</v>
      </c>
      <c r="R113" s="15">
        <v>97</v>
      </c>
      <c r="S113" s="15"/>
      <c r="T113" s="15"/>
      <c r="U113" s="15"/>
      <c r="W113" s="16"/>
    </row>
    <row r="114" spans="2:23" ht="12" customHeight="1">
      <c r="B114" s="23" t="s">
        <v>16</v>
      </c>
      <c r="D114" s="13">
        <v>1</v>
      </c>
      <c r="E114" s="13">
        <v>1</v>
      </c>
      <c r="F114" s="13">
        <v>1</v>
      </c>
      <c r="G114" s="13">
        <v>1</v>
      </c>
      <c r="I114" s="14">
        <v>4</v>
      </c>
      <c r="K114" s="13">
        <v>0</v>
      </c>
      <c r="L114" s="13">
        <v>1</v>
      </c>
      <c r="M114" s="13">
        <v>0</v>
      </c>
      <c r="N114" s="13">
        <v>-1</v>
      </c>
      <c r="P114" s="14">
        <f t="shared" si="6"/>
        <v>0</v>
      </c>
      <c r="R114" s="13">
        <v>0</v>
      </c>
      <c r="S114" s="13"/>
      <c r="T114" s="13"/>
      <c r="U114" s="13"/>
      <c r="W114" s="14"/>
    </row>
    <row r="115" spans="1:23" s="2" customFormat="1" ht="12" customHeight="1">
      <c r="A115" s="17"/>
      <c r="B115" s="2" t="s">
        <v>36</v>
      </c>
      <c r="D115" s="15">
        <v>15</v>
      </c>
      <c r="E115" s="15">
        <v>74</v>
      </c>
      <c r="F115" s="15">
        <v>50</v>
      </c>
      <c r="G115" s="15">
        <v>62</v>
      </c>
      <c r="I115" s="16">
        <v>201</v>
      </c>
      <c r="K115" s="15">
        <v>55</v>
      </c>
      <c r="L115" s="15">
        <v>74</v>
      </c>
      <c r="M115" s="15">
        <v>80</v>
      </c>
      <c r="N115" s="15">
        <v>80</v>
      </c>
      <c r="P115" s="16">
        <f t="shared" si="6"/>
        <v>289</v>
      </c>
      <c r="R115" s="15">
        <v>97</v>
      </c>
      <c r="S115" s="15"/>
      <c r="T115" s="15"/>
      <c r="U115" s="15"/>
      <c r="W115" s="16"/>
    </row>
    <row r="116" spans="1:23" s="2" customFormat="1" ht="12" customHeight="1">
      <c r="A116" s="17"/>
      <c r="B116" s="12" t="s">
        <v>17</v>
      </c>
      <c r="D116" s="24">
        <v>1368</v>
      </c>
      <c r="E116" s="24">
        <v>1327</v>
      </c>
      <c r="F116" s="24">
        <v>1323</v>
      </c>
      <c r="G116" s="24">
        <v>1352</v>
      </c>
      <c r="I116" s="14">
        <v>1343</v>
      </c>
      <c r="K116" s="24">
        <v>1391</v>
      </c>
      <c r="L116" s="24">
        <v>1466.2940009876788</v>
      </c>
      <c r="M116" s="24">
        <v>1422.142158249792</v>
      </c>
      <c r="N116" s="24">
        <v>1391</v>
      </c>
      <c r="P116" s="14">
        <v>1419</v>
      </c>
      <c r="R116" s="24">
        <v>1376</v>
      </c>
      <c r="S116" s="24"/>
      <c r="T116" s="24"/>
      <c r="U116" s="24"/>
      <c r="W116" s="14"/>
    </row>
    <row r="117" spans="9:23" ht="12" customHeight="1">
      <c r="I117" s="41"/>
      <c r="P117" s="41"/>
      <c r="R117" s="65"/>
      <c r="W117" s="41"/>
    </row>
    <row r="118" ht="12.75">
      <c r="A118" s="42" t="s">
        <v>23</v>
      </c>
    </row>
    <row r="119" ht="4.5" customHeight="1"/>
    <row r="120" spans="1:23" ht="12" customHeight="1">
      <c r="A120" s="28"/>
      <c r="B120" s="27" t="s">
        <v>7</v>
      </c>
      <c r="D120" s="43">
        <v>197</v>
      </c>
      <c r="E120" s="43">
        <v>222</v>
      </c>
      <c r="F120" s="43">
        <v>206</v>
      </c>
      <c r="G120" s="43">
        <v>204</v>
      </c>
      <c r="I120" s="44">
        <v>829</v>
      </c>
      <c r="K120" s="43">
        <v>162</v>
      </c>
      <c r="L120" s="43">
        <v>163</v>
      </c>
      <c r="M120" s="43">
        <v>203</v>
      </c>
      <c r="N120" s="43">
        <v>171</v>
      </c>
      <c r="P120" s="44">
        <f aca="true" t="shared" si="7" ref="P120:P130">SUM(K120:N120)</f>
        <v>699</v>
      </c>
      <c r="R120" s="43">
        <v>220</v>
      </c>
      <c r="S120" s="43"/>
      <c r="T120" s="43"/>
      <c r="U120" s="43"/>
      <c r="W120" s="44"/>
    </row>
    <row r="121" spans="1:23" ht="12" customHeight="1">
      <c r="A121" s="28"/>
      <c r="B121" s="27" t="s">
        <v>8</v>
      </c>
      <c r="D121" s="43">
        <v>-131</v>
      </c>
      <c r="E121" s="43">
        <v>-132</v>
      </c>
      <c r="F121" s="43">
        <v>-131</v>
      </c>
      <c r="G121" s="43">
        <v>-132</v>
      </c>
      <c r="I121" s="44">
        <v>-526</v>
      </c>
      <c r="K121" s="43">
        <v>-130</v>
      </c>
      <c r="L121" s="43">
        <v>-134</v>
      </c>
      <c r="M121" s="43">
        <v>-147</v>
      </c>
      <c r="N121" s="43">
        <v>-140</v>
      </c>
      <c r="P121" s="44">
        <f t="shared" si="7"/>
        <v>-551</v>
      </c>
      <c r="R121" s="43">
        <v>-155</v>
      </c>
      <c r="S121" s="43"/>
      <c r="T121" s="43"/>
      <c r="U121" s="43"/>
      <c r="W121" s="44"/>
    </row>
    <row r="122" spans="1:23" s="2" customFormat="1" ht="12" customHeight="1">
      <c r="A122" s="29"/>
      <c r="B122" s="29" t="s">
        <v>9</v>
      </c>
      <c r="D122" s="45">
        <v>66</v>
      </c>
      <c r="E122" s="45">
        <v>90</v>
      </c>
      <c r="F122" s="45">
        <v>75</v>
      </c>
      <c r="G122" s="45">
        <v>72</v>
      </c>
      <c r="I122" s="46">
        <v>303</v>
      </c>
      <c r="K122" s="45">
        <v>32</v>
      </c>
      <c r="L122" s="45">
        <v>29</v>
      </c>
      <c r="M122" s="45">
        <v>56</v>
      </c>
      <c r="N122" s="45">
        <v>31</v>
      </c>
      <c r="P122" s="46">
        <f t="shared" si="7"/>
        <v>148</v>
      </c>
      <c r="R122" s="45">
        <v>65</v>
      </c>
      <c r="S122" s="45"/>
      <c r="T122" s="45"/>
      <c r="U122" s="45"/>
      <c r="W122" s="46"/>
    </row>
    <row r="123" spans="1:23" s="2" customFormat="1" ht="12" customHeight="1">
      <c r="A123" s="29"/>
      <c r="B123" s="27" t="s">
        <v>10</v>
      </c>
      <c r="D123" s="43">
        <v>-17</v>
      </c>
      <c r="E123" s="43">
        <v>-9</v>
      </c>
      <c r="F123" s="43">
        <v>-11</v>
      </c>
      <c r="G123" s="43">
        <v>-1</v>
      </c>
      <c r="I123" s="44">
        <v>-38</v>
      </c>
      <c r="K123" s="43">
        <v>0</v>
      </c>
      <c r="L123" s="43">
        <v>-1</v>
      </c>
      <c r="M123" s="43">
        <v>0</v>
      </c>
      <c r="N123" s="43">
        <v>-3</v>
      </c>
      <c r="P123" s="44">
        <f t="shared" si="7"/>
        <v>-4</v>
      </c>
      <c r="R123" s="43">
        <v>-11</v>
      </c>
      <c r="S123" s="43"/>
      <c r="T123" s="43"/>
      <c r="U123" s="43"/>
      <c r="W123" s="44"/>
    </row>
    <row r="124" spans="1:23" s="2" customFormat="1" ht="12" customHeight="1">
      <c r="A124" s="42"/>
      <c r="B124" s="29" t="s">
        <v>11</v>
      </c>
      <c r="D124" s="45">
        <v>49</v>
      </c>
      <c r="E124" s="45">
        <v>81</v>
      </c>
      <c r="F124" s="45">
        <v>64</v>
      </c>
      <c r="G124" s="45">
        <v>71</v>
      </c>
      <c r="I124" s="46">
        <v>265</v>
      </c>
      <c r="K124" s="45">
        <v>32</v>
      </c>
      <c r="L124" s="45">
        <v>28</v>
      </c>
      <c r="M124" s="45">
        <v>56</v>
      </c>
      <c r="N124" s="45">
        <v>28</v>
      </c>
      <c r="P124" s="46">
        <f t="shared" si="7"/>
        <v>144</v>
      </c>
      <c r="R124" s="45">
        <v>54</v>
      </c>
      <c r="S124" s="45"/>
      <c r="T124" s="45"/>
      <c r="U124" s="45"/>
      <c r="W124" s="46"/>
    </row>
    <row r="125" spans="1:23" s="2" customFormat="1" ht="12" customHeight="1">
      <c r="A125" s="42"/>
      <c r="B125" s="27" t="s">
        <v>12</v>
      </c>
      <c r="C125" s="12"/>
      <c r="D125" s="43">
        <v>0</v>
      </c>
      <c r="E125" s="43">
        <v>0</v>
      </c>
      <c r="F125" s="43">
        <v>0</v>
      </c>
      <c r="G125" s="43">
        <v>0</v>
      </c>
      <c r="I125" s="44">
        <v>0</v>
      </c>
      <c r="J125" s="12"/>
      <c r="K125" s="43">
        <v>0</v>
      </c>
      <c r="L125" s="43">
        <v>0</v>
      </c>
      <c r="M125" s="43">
        <v>-1</v>
      </c>
      <c r="N125" s="43">
        <v>1</v>
      </c>
      <c r="P125" s="44">
        <f t="shared" si="7"/>
        <v>0</v>
      </c>
      <c r="Q125" s="12"/>
      <c r="R125" s="43">
        <v>0</v>
      </c>
      <c r="S125" s="43"/>
      <c r="T125" s="43"/>
      <c r="U125" s="43"/>
      <c r="W125" s="44"/>
    </row>
    <row r="126" spans="1:23" s="33" customFormat="1" ht="24" customHeight="1">
      <c r="A126" s="32"/>
      <c r="B126" s="47" t="s">
        <v>13</v>
      </c>
      <c r="D126" s="48">
        <v>0</v>
      </c>
      <c r="E126" s="48">
        <v>0</v>
      </c>
      <c r="F126" s="48">
        <v>0</v>
      </c>
      <c r="G126" s="48">
        <v>0</v>
      </c>
      <c r="I126" s="49">
        <v>0</v>
      </c>
      <c r="K126" s="48">
        <v>0</v>
      </c>
      <c r="L126" s="48">
        <v>0</v>
      </c>
      <c r="M126" s="48">
        <v>0</v>
      </c>
      <c r="N126" s="48">
        <v>0</v>
      </c>
      <c r="P126" s="49">
        <f t="shared" si="7"/>
        <v>0</v>
      </c>
      <c r="R126" s="48">
        <v>0</v>
      </c>
      <c r="S126" s="48"/>
      <c r="T126" s="48"/>
      <c r="U126" s="48"/>
      <c r="W126" s="49"/>
    </row>
    <row r="127" spans="1:23" s="2" customFormat="1" ht="12" customHeight="1">
      <c r="A127" s="42"/>
      <c r="B127" s="27" t="s">
        <v>14</v>
      </c>
      <c r="D127" s="43">
        <v>-11</v>
      </c>
      <c r="E127" s="43">
        <v>-18</v>
      </c>
      <c r="F127" s="43">
        <v>-15</v>
      </c>
      <c r="G127" s="43">
        <v>-16</v>
      </c>
      <c r="I127" s="44">
        <v>-60</v>
      </c>
      <c r="K127" s="43">
        <v>-8</v>
      </c>
      <c r="L127" s="43">
        <v>-5</v>
      </c>
      <c r="M127" s="43">
        <v>-13</v>
      </c>
      <c r="N127" s="43">
        <v>-7</v>
      </c>
      <c r="P127" s="44">
        <f t="shared" si="7"/>
        <v>-33</v>
      </c>
      <c r="R127" s="43">
        <v>-10</v>
      </c>
      <c r="S127" s="43"/>
      <c r="T127" s="43"/>
      <c r="U127" s="43"/>
      <c r="W127" s="44"/>
    </row>
    <row r="128" spans="1:23" s="2" customFormat="1" ht="12" customHeight="1">
      <c r="A128" s="42"/>
      <c r="B128" s="29" t="s">
        <v>15</v>
      </c>
      <c r="D128" s="45">
        <v>38</v>
      </c>
      <c r="E128" s="45">
        <v>63</v>
      </c>
      <c r="F128" s="45">
        <v>49</v>
      </c>
      <c r="G128" s="45">
        <v>55</v>
      </c>
      <c r="I128" s="46">
        <v>205</v>
      </c>
      <c r="K128" s="45">
        <v>24</v>
      </c>
      <c r="L128" s="45">
        <v>23</v>
      </c>
      <c r="M128" s="45">
        <v>42</v>
      </c>
      <c r="N128" s="45">
        <v>22</v>
      </c>
      <c r="P128" s="46">
        <f t="shared" si="7"/>
        <v>111</v>
      </c>
      <c r="R128" s="45">
        <v>44</v>
      </c>
      <c r="S128" s="45"/>
      <c r="T128" s="45"/>
      <c r="U128" s="45"/>
      <c r="W128" s="46"/>
    </row>
    <row r="129" spans="1:23" s="2" customFormat="1" ht="12" customHeight="1">
      <c r="A129" s="42"/>
      <c r="B129" s="50" t="s">
        <v>16</v>
      </c>
      <c r="D129" s="43">
        <v>0</v>
      </c>
      <c r="E129" s="43">
        <v>0</v>
      </c>
      <c r="F129" s="43">
        <v>0</v>
      </c>
      <c r="G129" s="43">
        <v>0</v>
      </c>
      <c r="I129" s="44">
        <v>0</v>
      </c>
      <c r="K129" s="43">
        <v>0</v>
      </c>
      <c r="L129" s="43">
        <v>0</v>
      </c>
      <c r="M129" s="43">
        <v>0</v>
      </c>
      <c r="N129" s="43">
        <v>0</v>
      </c>
      <c r="P129" s="44">
        <f t="shared" si="7"/>
        <v>0</v>
      </c>
      <c r="R129" s="43">
        <v>1</v>
      </c>
      <c r="S129" s="43"/>
      <c r="T129" s="43"/>
      <c r="U129" s="43"/>
      <c r="W129" s="44"/>
    </row>
    <row r="130" spans="1:23" s="2" customFormat="1" ht="12" customHeight="1">
      <c r="A130" s="42"/>
      <c r="B130" s="29" t="s">
        <v>36</v>
      </c>
      <c r="D130" s="45">
        <v>38</v>
      </c>
      <c r="E130" s="45">
        <v>63</v>
      </c>
      <c r="F130" s="45">
        <v>49</v>
      </c>
      <c r="G130" s="45">
        <v>55</v>
      </c>
      <c r="I130" s="46">
        <v>205</v>
      </c>
      <c r="K130" s="45">
        <v>24</v>
      </c>
      <c r="L130" s="45">
        <v>23</v>
      </c>
      <c r="M130" s="45">
        <v>42</v>
      </c>
      <c r="N130" s="45">
        <v>22</v>
      </c>
      <c r="P130" s="46">
        <f t="shared" si="7"/>
        <v>111</v>
      </c>
      <c r="R130" s="45">
        <v>43</v>
      </c>
      <c r="S130" s="45"/>
      <c r="T130" s="45"/>
      <c r="U130" s="45"/>
      <c r="W130" s="46"/>
    </row>
    <row r="131" spans="1:23" s="2" customFormat="1" ht="12" customHeight="1">
      <c r="A131" s="42"/>
      <c r="B131" s="27" t="s">
        <v>17</v>
      </c>
      <c r="D131" s="43">
        <v>452</v>
      </c>
      <c r="E131" s="43">
        <v>436</v>
      </c>
      <c r="F131" s="43">
        <v>443</v>
      </c>
      <c r="G131" s="43">
        <v>427</v>
      </c>
      <c r="I131" s="44">
        <v>440</v>
      </c>
      <c r="K131" s="43">
        <v>405</v>
      </c>
      <c r="L131" s="43">
        <v>460.9813902259848</v>
      </c>
      <c r="M131" s="43">
        <v>472.7605777469848</v>
      </c>
      <c r="N131" s="43">
        <v>476</v>
      </c>
      <c r="P131" s="44">
        <f>AVERAGE(K131:N131)</f>
        <v>453.6854919932424</v>
      </c>
      <c r="R131" s="43">
        <v>502</v>
      </c>
      <c r="S131" s="43"/>
      <c r="T131" s="43"/>
      <c r="U131" s="43"/>
      <c r="W131" s="44"/>
    </row>
    <row r="132" ht="12" customHeight="1">
      <c r="R132" s="65"/>
    </row>
    <row r="133" ht="12.75">
      <c r="A133" s="42" t="s">
        <v>24</v>
      </c>
    </row>
    <row r="134" ht="5.25" customHeight="1"/>
    <row r="135" spans="1:23" ht="12" customHeight="1">
      <c r="A135" s="28"/>
      <c r="B135" s="27" t="s">
        <v>7</v>
      </c>
      <c r="D135" s="43">
        <v>113</v>
      </c>
      <c r="E135" s="43">
        <v>169</v>
      </c>
      <c r="F135" s="43">
        <v>171</v>
      </c>
      <c r="G135" s="43">
        <v>193</v>
      </c>
      <c r="I135" s="44">
        <v>646</v>
      </c>
      <c r="K135" s="43">
        <v>83</v>
      </c>
      <c r="L135" s="43">
        <v>135</v>
      </c>
      <c r="M135" s="43">
        <v>109</v>
      </c>
      <c r="N135" s="43">
        <v>150</v>
      </c>
      <c r="P135" s="44">
        <f aca="true" t="shared" si="8" ref="P135:P145">SUM(K135:N135)</f>
        <v>477</v>
      </c>
      <c r="R135" s="43">
        <v>89</v>
      </c>
      <c r="S135" s="43"/>
      <c r="T135" s="43"/>
      <c r="U135" s="43"/>
      <c r="W135" s="44"/>
    </row>
    <row r="136" spans="1:23" ht="12" customHeight="1">
      <c r="A136" s="28"/>
      <c r="B136" s="27" t="s">
        <v>8</v>
      </c>
      <c r="D136" s="43">
        <v>-152</v>
      </c>
      <c r="E136" s="43">
        <v>-151</v>
      </c>
      <c r="F136" s="43">
        <v>-174</v>
      </c>
      <c r="G136" s="43">
        <v>-179</v>
      </c>
      <c r="I136" s="44">
        <v>-656</v>
      </c>
      <c r="K136" s="43">
        <v>-94</v>
      </c>
      <c r="L136" s="43">
        <v>-133</v>
      </c>
      <c r="M136" s="43">
        <v>-116</v>
      </c>
      <c r="N136" s="43">
        <v>-114</v>
      </c>
      <c r="P136" s="44">
        <f t="shared" si="8"/>
        <v>-457</v>
      </c>
      <c r="R136" s="43">
        <v>-78</v>
      </c>
      <c r="S136" s="43"/>
      <c r="T136" s="43"/>
      <c r="U136" s="43"/>
      <c r="W136" s="44"/>
    </row>
    <row r="137" spans="1:23" s="2" customFormat="1" ht="12" customHeight="1">
      <c r="A137" s="29"/>
      <c r="B137" s="29" t="s">
        <v>9</v>
      </c>
      <c r="D137" s="45">
        <v>-39</v>
      </c>
      <c r="E137" s="45">
        <v>18</v>
      </c>
      <c r="F137" s="45">
        <v>-3</v>
      </c>
      <c r="G137" s="45">
        <v>14</v>
      </c>
      <c r="I137" s="46">
        <v>-10</v>
      </c>
      <c r="K137" s="45">
        <v>-11</v>
      </c>
      <c r="L137" s="45">
        <v>2</v>
      </c>
      <c r="M137" s="45">
        <v>-7</v>
      </c>
      <c r="N137" s="45">
        <v>36</v>
      </c>
      <c r="P137" s="46">
        <f t="shared" si="8"/>
        <v>20</v>
      </c>
      <c r="R137" s="45">
        <v>11</v>
      </c>
      <c r="S137" s="45"/>
      <c r="T137" s="45"/>
      <c r="U137" s="45"/>
      <c r="W137" s="46"/>
    </row>
    <row r="138" spans="1:23" s="2" customFormat="1" ht="12" customHeight="1">
      <c r="A138" s="29"/>
      <c r="B138" s="27" t="s">
        <v>10</v>
      </c>
      <c r="D138" s="43">
        <v>0</v>
      </c>
      <c r="E138" s="43">
        <v>0</v>
      </c>
      <c r="F138" s="43">
        <v>0</v>
      </c>
      <c r="G138" s="43">
        <v>0</v>
      </c>
      <c r="I138" s="44">
        <v>0</v>
      </c>
      <c r="K138" s="43">
        <v>0</v>
      </c>
      <c r="L138" s="43">
        <v>-3</v>
      </c>
      <c r="M138" s="43">
        <v>4</v>
      </c>
      <c r="N138" s="43">
        <v>-4</v>
      </c>
      <c r="P138" s="44">
        <f t="shared" si="8"/>
        <v>-3</v>
      </c>
      <c r="R138" s="43">
        <v>1</v>
      </c>
      <c r="S138" s="43"/>
      <c r="T138" s="43"/>
      <c r="U138" s="43"/>
      <c r="W138" s="44"/>
    </row>
    <row r="139" spans="1:23" s="2" customFormat="1" ht="12" customHeight="1">
      <c r="A139" s="42"/>
      <c r="B139" s="29" t="s">
        <v>11</v>
      </c>
      <c r="D139" s="45">
        <v>-39</v>
      </c>
      <c r="E139" s="45">
        <v>18</v>
      </c>
      <c r="F139" s="45">
        <v>-3</v>
      </c>
      <c r="G139" s="45">
        <v>14</v>
      </c>
      <c r="I139" s="46">
        <v>-10</v>
      </c>
      <c r="K139" s="45">
        <v>-11</v>
      </c>
      <c r="L139" s="45">
        <v>-1</v>
      </c>
      <c r="M139" s="45">
        <v>-3</v>
      </c>
      <c r="N139" s="45">
        <v>32</v>
      </c>
      <c r="P139" s="46">
        <f t="shared" si="8"/>
        <v>17</v>
      </c>
      <c r="R139" s="45">
        <v>12</v>
      </c>
      <c r="S139" s="45"/>
      <c r="T139" s="45"/>
      <c r="U139" s="45"/>
      <c r="W139" s="46"/>
    </row>
    <row r="140" spans="1:23" s="2" customFormat="1" ht="12" customHeight="1">
      <c r="A140" s="42"/>
      <c r="B140" s="27" t="s">
        <v>12</v>
      </c>
      <c r="D140" s="43">
        <v>0</v>
      </c>
      <c r="E140" s="43">
        <v>-1</v>
      </c>
      <c r="F140" s="43">
        <v>1</v>
      </c>
      <c r="G140" s="43">
        <v>-1</v>
      </c>
      <c r="I140" s="44">
        <v>-1</v>
      </c>
      <c r="K140" s="43">
        <v>0</v>
      </c>
      <c r="L140" s="43">
        <v>0</v>
      </c>
      <c r="M140" s="43">
        <v>0</v>
      </c>
      <c r="N140" s="43">
        <v>-1</v>
      </c>
      <c r="P140" s="44">
        <f t="shared" si="8"/>
        <v>-1</v>
      </c>
      <c r="R140" s="43">
        <v>0</v>
      </c>
      <c r="S140" s="43"/>
      <c r="T140" s="43"/>
      <c r="U140" s="43"/>
      <c r="W140" s="44"/>
    </row>
    <row r="141" spans="1:23" s="33" customFormat="1" ht="24" customHeight="1">
      <c r="A141" s="32"/>
      <c r="B141" s="47" t="s">
        <v>13</v>
      </c>
      <c r="D141" s="48">
        <v>0</v>
      </c>
      <c r="E141" s="48">
        <v>0</v>
      </c>
      <c r="F141" s="48">
        <v>0</v>
      </c>
      <c r="G141" s="48">
        <v>0</v>
      </c>
      <c r="I141" s="49">
        <v>0</v>
      </c>
      <c r="K141" s="48">
        <v>26</v>
      </c>
      <c r="L141" s="48">
        <v>21</v>
      </c>
      <c r="M141" s="48">
        <v>28</v>
      </c>
      <c r="N141" s="48">
        <v>25</v>
      </c>
      <c r="P141" s="49">
        <f t="shared" si="8"/>
        <v>100</v>
      </c>
      <c r="R141" s="48">
        <v>32</v>
      </c>
      <c r="S141" s="48"/>
      <c r="T141" s="48"/>
      <c r="U141" s="48"/>
      <c r="W141" s="49"/>
    </row>
    <row r="142" spans="1:23" s="2" customFormat="1" ht="12" customHeight="1">
      <c r="A142" s="42"/>
      <c r="B142" s="27" t="s">
        <v>14</v>
      </c>
      <c r="D142" s="43">
        <v>13</v>
      </c>
      <c r="E142" s="43">
        <v>-5</v>
      </c>
      <c r="F142" s="43">
        <v>0</v>
      </c>
      <c r="G142" s="43">
        <v>-4</v>
      </c>
      <c r="I142" s="44">
        <v>4</v>
      </c>
      <c r="K142" s="43">
        <v>4</v>
      </c>
      <c r="L142" s="43">
        <v>0</v>
      </c>
      <c r="M142" s="43">
        <v>1</v>
      </c>
      <c r="N142" s="43">
        <v>-10</v>
      </c>
      <c r="P142" s="44">
        <f t="shared" si="8"/>
        <v>-5</v>
      </c>
      <c r="R142" s="43">
        <v>-4</v>
      </c>
      <c r="S142" s="43"/>
      <c r="T142" s="43"/>
      <c r="U142" s="43"/>
      <c r="W142" s="44"/>
    </row>
    <row r="143" spans="1:23" s="2" customFormat="1" ht="12" customHeight="1">
      <c r="A143" s="42"/>
      <c r="B143" s="29" t="s">
        <v>15</v>
      </c>
      <c r="D143" s="45">
        <v>-26</v>
      </c>
      <c r="E143" s="45">
        <v>12</v>
      </c>
      <c r="F143" s="45">
        <v>-2</v>
      </c>
      <c r="G143" s="45">
        <v>9</v>
      </c>
      <c r="I143" s="46">
        <v>-7</v>
      </c>
      <c r="K143" s="45">
        <v>19</v>
      </c>
      <c r="L143" s="45">
        <v>20</v>
      </c>
      <c r="M143" s="45">
        <v>26</v>
      </c>
      <c r="N143" s="45">
        <v>46</v>
      </c>
      <c r="P143" s="46">
        <f t="shared" si="8"/>
        <v>111</v>
      </c>
      <c r="R143" s="45">
        <v>40</v>
      </c>
      <c r="S143" s="45"/>
      <c r="T143" s="45"/>
      <c r="U143" s="45"/>
      <c r="W143" s="46"/>
    </row>
    <row r="144" spans="1:23" s="2" customFormat="1" ht="12" customHeight="1">
      <c r="A144" s="42"/>
      <c r="B144" s="50" t="s">
        <v>16</v>
      </c>
      <c r="D144" s="43">
        <v>0</v>
      </c>
      <c r="E144" s="43">
        <v>2</v>
      </c>
      <c r="F144" s="43">
        <v>0</v>
      </c>
      <c r="G144" s="43">
        <v>1</v>
      </c>
      <c r="I144" s="44">
        <v>3</v>
      </c>
      <c r="K144" s="43">
        <v>0</v>
      </c>
      <c r="L144" s="43">
        <v>0</v>
      </c>
      <c r="M144" s="43">
        <v>0</v>
      </c>
      <c r="N144" s="43">
        <v>0</v>
      </c>
      <c r="P144" s="44">
        <f t="shared" si="8"/>
        <v>0</v>
      </c>
      <c r="R144" s="43">
        <v>0</v>
      </c>
      <c r="S144" s="43"/>
      <c r="T144" s="43"/>
      <c r="U144" s="43"/>
      <c r="W144" s="44"/>
    </row>
    <row r="145" spans="1:23" s="2" customFormat="1" ht="12" customHeight="1">
      <c r="A145" s="42"/>
      <c r="B145" s="29" t="s">
        <v>36</v>
      </c>
      <c r="D145" s="45">
        <v>-26</v>
      </c>
      <c r="E145" s="45">
        <v>10</v>
      </c>
      <c r="F145" s="45">
        <v>-2</v>
      </c>
      <c r="G145" s="45">
        <v>8</v>
      </c>
      <c r="I145" s="46">
        <v>-10</v>
      </c>
      <c r="K145" s="45">
        <v>19</v>
      </c>
      <c r="L145" s="45">
        <v>20</v>
      </c>
      <c r="M145" s="45">
        <v>26</v>
      </c>
      <c r="N145" s="45">
        <v>46</v>
      </c>
      <c r="P145" s="46">
        <f t="shared" si="8"/>
        <v>111</v>
      </c>
      <c r="R145" s="45">
        <v>40</v>
      </c>
      <c r="S145" s="45"/>
      <c r="T145" s="45"/>
      <c r="U145" s="45"/>
      <c r="W145" s="46"/>
    </row>
    <row r="146" spans="1:23" s="2" customFormat="1" ht="12" customHeight="1">
      <c r="A146" s="42"/>
      <c r="B146" s="27" t="s">
        <v>17</v>
      </c>
      <c r="D146" s="43">
        <v>402</v>
      </c>
      <c r="E146" s="43">
        <v>375</v>
      </c>
      <c r="F146" s="43">
        <v>355</v>
      </c>
      <c r="G146" s="43">
        <v>418</v>
      </c>
      <c r="I146" s="44">
        <v>388</v>
      </c>
      <c r="K146" s="43">
        <v>491</v>
      </c>
      <c r="L146" s="43">
        <v>435.15507789524105</v>
      </c>
      <c r="M146" s="43">
        <v>417.668178145241</v>
      </c>
      <c r="N146" s="43">
        <v>419</v>
      </c>
      <c r="P146" s="44">
        <f>AVERAGE(K146:N146)</f>
        <v>440.7058140101205</v>
      </c>
      <c r="R146" s="43">
        <v>435</v>
      </c>
      <c r="S146" s="43"/>
      <c r="T146" s="43"/>
      <c r="U146" s="43"/>
      <c r="W146" s="44"/>
    </row>
    <row r="147" spans="1:23" s="2" customFormat="1" ht="12" customHeight="1">
      <c r="A147" s="1"/>
      <c r="C147" s="3"/>
      <c r="D147" s="36"/>
      <c r="E147" s="3"/>
      <c r="F147" s="36"/>
      <c r="G147" s="3"/>
      <c r="I147" s="37"/>
      <c r="J147" s="3"/>
      <c r="K147" s="36"/>
      <c r="L147" s="3"/>
      <c r="M147" s="36"/>
      <c r="N147" s="3"/>
      <c r="P147" s="37"/>
      <c r="Q147" s="3"/>
      <c r="R147" s="36"/>
      <c r="S147" s="3"/>
      <c r="T147" s="36"/>
      <c r="U147" s="3"/>
      <c r="W147" s="37"/>
    </row>
    <row r="148" spans="1:18" ht="12.75">
      <c r="A148" s="42" t="s">
        <v>25</v>
      </c>
      <c r="R148" s="65"/>
    </row>
    <row r="149" ht="5.25" customHeight="1"/>
    <row r="150" spans="1:23" ht="12" customHeight="1">
      <c r="A150" s="28"/>
      <c r="B150" s="27" t="s">
        <v>7</v>
      </c>
      <c r="D150" s="43">
        <v>278</v>
      </c>
      <c r="E150" s="43">
        <v>279</v>
      </c>
      <c r="F150" s="43">
        <v>259</v>
      </c>
      <c r="G150" s="43">
        <v>243</v>
      </c>
      <c r="I150" s="44">
        <v>1059</v>
      </c>
      <c r="K150" s="43">
        <v>259</v>
      </c>
      <c r="L150" s="43">
        <v>294</v>
      </c>
      <c r="M150" s="43">
        <v>256</v>
      </c>
      <c r="N150" s="43">
        <v>285</v>
      </c>
      <c r="P150" s="44">
        <f aca="true" t="shared" si="9" ref="P150:P160">SUM(K150:N150)</f>
        <v>1094</v>
      </c>
      <c r="R150" s="43">
        <v>271</v>
      </c>
      <c r="S150" s="43"/>
      <c r="T150" s="43"/>
      <c r="U150" s="43"/>
      <c r="W150" s="44"/>
    </row>
    <row r="151" spans="1:23" ht="12" customHeight="1">
      <c r="A151" s="28"/>
      <c r="B151" s="27" t="s">
        <v>8</v>
      </c>
      <c r="D151" s="43">
        <v>-271</v>
      </c>
      <c r="E151" s="43">
        <v>-279</v>
      </c>
      <c r="F151" s="43">
        <v>-252</v>
      </c>
      <c r="G151" s="43">
        <v>-244</v>
      </c>
      <c r="I151" s="44">
        <v>-1046</v>
      </c>
      <c r="K151" s="43">
        <v>-242</v>
      </c>
      <c r="L151" s="43">
        <v>-244</v>
      </c>
      <c r="M151" s="43">
        <v>-241</v>
      </c>
      <c r="N151" s="43">
        <v>-267</v>
      </c>
      <c r="P151" s="44">
        <f t="shared" si="9"/>
        <v>-994</v>
      </c>
      <c r="R151" s="43">
        <v>-251</v>
      </c>
      <c r="S151" s="43"/>
      <c r="T151" s="43"/>
      <c r="U151" s="43"/>
      <c r="W151" s="44"/>
    </row>
    <row r="152" spans="1:23" s="2" customFormat="1" ht="12" customHeight="1">
      <c r="A152" s="29"/>
      <c r="B152" s="29" t="s">
        <v>9</v>
      </c>
      <c r="D152" s="45">
        <v>7</v>
      </c>
      <c r="E152" s="45">
        <v>0</v>
      </c>
      <c r="F152" s="45">
        <v>7</v>
      </c>
      <c r="G152" s="45">
        <v>-1</v>
      </c>
      <c r="I152" s="46">
        <v>13</v>
      </c>
      <c r="K152" s="45">
        <v>17</v>
      </c>
      <c r="L152" s="45">
        <v>50</v>
      </c>
      <c r="M152" s="45">
        <v>15</v>
      </c>
      <c r="N152" s="45">
        <v>18</v>
      </c>
      <c r="P152" s="46">
        <f t="shared" si="9"/>
        <v>100</v>
      </c>
      <c r="R152" s="45">
        <v>20</v>
      </c>
      <c r="S152" s="45"/>
      <c r="T152" s="45"/>
      <c r="U152" s="45"/>
      <c r="W152" s="46"/>
    </row>
    <row r="153" spans="1:23" s="2" customFormat="1" ht="12" customHeight="1">
      <c r="A153" s="29"/>
      <c r="B153" s="27" t="s">
        <v>10</v>
      </c>
      <c r="D153" s="43">
        <v>-1</v>
      </c>
      <c r="E153" s="43">
        <v>0</v>
      </c>
      <c r="F153" s="43">
        <v>-1</v>
      </c>
      <c r="G153" s="43">
        <v>0</v>
      </c>
      <c r="I153" s="44">
        <v>-2</v>
      </c>
      <c r="K153" s="43">
        <v>0</v>
      </c>
      <c r="L153" s="43">
        <v>-1</v>
      </c>
      <c r="M153" s="43">
        <v>1</v>
      </c>
      <c r="N153" s="43">
        <v>0</v>
      </c>
      <c r="P153" s="44">
        <f t="shared" si="9"/>
        <v>0</v>
      </c>
      <c r="R153" s="43">
        <v>-2</v>
      </c>
      <c r="S153" s="43"/>
      <c r="T153" s="43"/>
      <c r="U153" s="43"/>
      <c r="W153" s="44"/>
    </row>
    <row r="154" spans="1:23" s="2" customFormat="1" ht="12" customHeight="1">
      <c r="A154" s="42"/>
      <c r="B154" s="29" t="s">
        <v>11</v>
      </c>
      <c r="D154" s="45">
        <v>6</v>
      </c>
      <c r="E154" s="45">
        <v>0</v>
      </c>
      <c r="F154" s="45">
        <v>6</v>
      </c>
      <c r="G154" s="45">
        <v>-1</v>
      </c>
      <c r="I154" s="46">
        <v>11</v>
      </c>
      <c r="K154" s="45">
        <v>17</v>
      </c>
      <c r="L154" s="45">
        <v>49</v>
      </c>
      <c r="M154" s="45">
        <v>16</v>
      </c>
      <c r="N154" s="45">
        <v>18</v>
      </c>
      <c r="P154" s="46">
        <f t="shared" si="9"/>
        <v>100</v>
      </c>
      <c r="R154" s="45">
        <v>18</v>
      </c>
      <c r="S154" s="45"/>
      <c r="T154" s="45"/>
      <c r="U154" s="45"/>
      <c r="W154" s="46"/>
    </row>
    <row r="155" spans="1:23" s="2" customFormat="1" ht="12" customHeight="1">
      <c r="A155" s="42"/>
      <c r="B155" s="27" t="s">
        <v>12</v>
      </c>
      <c r="D155" s="43">
        <v>-1</v>
      </c>
      <c r="E155" s="43">
        <v>3</v>
      </c>
      <c r="F155" s="43">
        <v>-2</v>
      </c>
      <c r="G155" s="43">
        <v>0</v>
      </c>
      <c r="I155" s="44">
        <v>0</v>
      </c>
      <c r="K155" s="43">
        <v>0</v>
      </c>
      <c r="L155" s="43">
        <v>0</v>
      </c>
      <c r="M155" s="43">
        <v>1</v>
      </c>
      <c r="N155" s="43">
        <v>-1</v>
      </c>
      <c r="P155" s="44">
        <f t="shared" si="9"/>
        <v>0</v>
      </c>
      <c r="R155" s="43">
        <v>2</v>
      </c>
      <c r="S155" s="43"/>
      <c r="T155" s="43"/>
      <c r="U155" s="43"/>
      <c r="W155" s="44"/>
    </row>
    <row r="156" spans="1:23" s="33" customFormat="1" ht="24" customHeight="1">
      <c r="A156" s="32"/>
      <c r="B156" s="47" t="s">
        <v>13</v>
      </c>
      <c r="D156" s="43">
        <v>0</v>
      </c>
      <c r="E156" s="43">
        <v>0</v>
      </c>
      <c r="F156" s="43">
        <v>0</v>
      </c>
      <c r="G156" s="43">
        <v>0</v>
      </c>
      <c r="I156" s="44">
        <v>0</v>
      </c>
      <c r="K156" s="43">
        <v>0</v>
      </c>
      <c r="L156" s="43">
        <v>0</v>
      </c>
      <c r="M156" s="43">
        <v>0</v>
      </c>
      <c r="N156" s="43">
        <v>0</v>
      </c>
      <c r="P156" s="44">
        <f t="shared" si="9"/>
        <v>0</v>
      </c>
      <c r="R156" s="43">
        <v>0</v>
      </c>
      <c r="S156" s="43"/>
      <c r="T156" s="43"/>
      <c r="U156" s="43"/>
      <c r="W156" s="44"/>
    </row>
    <row r="157" spans="1:23" s="2" customFormat="1" ht="12" customHeight="1">
      <c r="A157" s="42"/>
      <c r="B157" s="27" t="s">
        <v>14</v>
      </c>
      <c r="D157" s="43">
        <v>-1</v>
      </c>
      <c r="E157" s="43">
        <v>-3</v>
      </c>
      <c r="F157" s="43">
        <v>0</v>
      </c>
      <c r="G157" s="43">
        <v>0</v>
      </c>
      <c r="I157" s="44">
        <v>-4</v>
      </c>
      <c r="K157" s="43">
        <v>-5</v>
      </c>
      <c r="L157" s="43">
        <v>-17</v>
      </c>
      <c r="M157" s="43">
        <v>-5</v>
      </c>
      <c r="N157" s="43">
        <v>-6</v>
      </c>
      <c r="P157" s="44">
        <f t="shared" si="9"/>
        <v>-33</v>
      </c>
      <c r="R157" s="43">
        <v>-7</v>
      </c>
      <c r="S157" s="43"/>
      <c r="T157" s="43"/>
      <c r="U157" s="43"/>
      <c r="W157" s="44"/>
    </row>
    <row r="158" spans="1:23" s="2" customFormat="1" ht="12" customHeight="1">
      <c r="A158" s="42"/>
      <c r="B158" s="29" t="s">
        <v>15</v>
      </c>
      <c r="D158" s="45">
        <v>4</v>
      </c>
      <c r="E158" s="45">
        <v>0</v>
      </c>
      <c r="F158" s="45">
        <v>4</v>
      </c>
      <c r="G158" s="45">
        <v>-1</v>
      </c>
      <c r="I158" s="46">
        <v>7</v>
      </c>
      <c r="K158" s="45">
        <v>12</v>
      </c>
      <c r="L158" s="45">
        <v>32</v>
      </c>
      <c r="M158" s="45">
        <v>12</v>
      </c>
      <c r="N158" s="45">
        <v>11</v>
      </c>
      <c r="P158" s="46">
        <f t="shared" si="9"/>
        <v>67</v>
      </c>
      <c r="R158" s="45">
        <v>13</v>
      </c>
      <c r="S158" s="45"/>
      <c r="T158" s="45"/>
      <c r="U158" s="45"/>
      <c r="W158" s="46"/>
    </row>
    <row r="159" spans="1:23" s="2" customFormat="1" ht="12" customHeight="1">
      <c r="A159" s="42"/>
      <c r="B159" s="50" t="s">
        <v>16</v>
      </c>
      <c r="D159" s="43">
        <v>1</v>
      </c>
      <c r="E159" s="43">
        <v>-1</v>
      </c>
      <c r="F159" s="43">
        <v>1</v>
      </c>
      <c r="G159" s="43">
        <v>0</v>
      </c>
      <c r="I159" s="44">
        <v>1</v>
      </c>
      <c r="K159" s="43">
        <v>0</v>
      </c>
      <c r="L159" s="43">
        <v>1</v>
      </c>
      <c r="M159" s="43">
        <v>0</v>
      </c>
      <c r="N159" s="43">
        <v>-1</v>
      </c>
      <c r="P159" s="44">
        <f t="shared" si="9"/>
        <v>0</v>
      </c>
      <c r="R159" s="43">
        <v>-1</v>
      </c>
      <c r="S159" s="43"/>
      <c r="T159" s="43"/>
      <c r="U159" s="43"/>
      <c r="W159" s="44"/>
    </row>
    <row r="160" spans="1:23" s="2" customFormat="1" ht="12" customHeight="1">
      <c r="A160" s="42"/>
      <c r="B160" s="29" t="s">
        <v>36</v>
      </c>
      <c r="D160" s="45">
        <v>3</v>
      </c>
      <c r="E160" s="45">
        <v>1</v>
      </c>
      <c r="F160" s="45">
        <v>3</v>
      </c>
      <c r="G160" s="45">
        <v>-1</v>
      </c>
      <c r="I160" s="46">
        <v>6</v>
      </c>
      <c r="K160" s="45">
        <v>12</v>
      </c>
      <c r="L160" s="45">
        <v>31</v>
      </c>
      <c r="M160" s="45">
        <v>12</v>
      </c>
      <c r="N160" s="45">
        <v>12</v>
      </c>
      <c r="P160" s="46">
        <f t="shared" si="9"/>
        <v>67</v>
      </c>
      <c r="R160" s="45">
        <v>14</v>
      </c>
      <c r="S160" s="45"/>
      <c r="T160" s="45"/>
      <c r="U160" s="45"/>
      <c r="W160" s="46"/>
    </row>
    <row r="161" spans="1:23" s="2" customFormat="1" ht="12" customHeight="1">
      <c r="A161" s="42"/>
      <c r="B161" s="27" t="s">
        <v>17</v>
      </c>
      <c r="D161" s="43">
        <v>514</v>
      </c>
      <c r="E161" s="43">
        <v>516</v>
      </c>
      <c r="F161" s="43">
        <v>525</v>
      </c>
      <c r="G161" s="43">
        <v>507</v>
      </c>
      <c r="I161" s="44">
        <v>515</v>
      </c>
      <c r="K161" s="43">
        <v>495</v>
      </c>
      <c r="L161" s="43">
        <v>570.1575328664532</v>
      </c>
      <c r="M161" s="43">
        <v>531.7134023575661</v>
      </c>
      <c r="N161" s="43">
        <v>496</v>
      </c>
      <c r="P161" s="44">
        <v>524</v>
      </c>
      <c r="R161" s="43">
        <v>439</v>
      </c>
      <c r="S161" s="43"/>
      <c r="T161" s="43"/>
      <c r="U161" s="43"/>
      <c r="W161" s="44"/>
    </row>
    <row r="162" spans="17:18" ht="12" customHeight="1">
      <c r="Q162" s="2"/>
      <c r="R162" s="65"/>
    </row>
    <row r="163" ht="12" customHeight="1">
      <c r="A163" s="1" t="s">
        <v>33</v>
      </c>
    </row>
    <row r="164" ht="6.75" customHeight="1"/>
    <row r="165" spans="2:23" ht="12.75" customHeight="1">
      <c r="B165" s="12" t="s">
        <v>7</v>
      </c>
      <c r="D165" s="13">
        <v>-595</v>
      </c>
      <c r="E165" s="13">
        <v>-1468</v>
      </c>
      <c r="F165" s="13">
        <v>-865</v>
      </c>
      <c r="G165" s="13">
        <v>-358</v>
      </c>
      <c r="I165" s="14">
        <v>-3286</v>
      </c>
      <c r="K165" s="13">
        <v>9</v>
      </c>
      <c r="L165" s="13">
        <v>239</v>
      </c>
      <c r="M165" s="13">
        <v>-252</v>
      </c>
      <c r="N165" s="13">
        <v>56</v>
      </c>
      <c r="P165" s="14">
        <f aca="true" t="shared" si="10" ref="P165:P176">SUM(K165:N165)</f>
        <v>52</v>
      </c>
      <c r="R165" s="13">
        <v>-341</v>
      </c>
      <c r="S165" s="13"/>
      <c r="T165" s="13"/>
      <c r="U165" s="13"/>
      <c r="W165" s="14"/>
    </row>
    <row r="166" spans="2:23" ht="12.75" customHeight="1">
      <c r="B166" s="12" t="s">
        <v>8</v>
      </c>
      <c r="D166" s="13">
        <v>5</v>
      </c>
      <c r="E166" s="13">
        <v>-55</v>
      </c>
      <c r="F166" s="13">
        <v>-20</v>
      </c>
      <c r="G166" s="13">
        <v>-77</v>
      </c>
      <c r="I166" s="14">
        <v>-147</v>
      </c>
      <c r="K166" s="13">
        <v>-38</v>
      </c>
      <c r="L166" s="13">
        <v>-75</v>
      </c>
      <c r="M166" s="13">
        <v>-18</v>
      </c>
      <c r="N166" s="13">
        <v>-38</v>
      </c>
      <c r="P166" s="14">
        <f t="shared" si="10"/>
        <v>-169</v>
      </c>
      <c r="R166" s="13">
        <v>-45</v>
      </c>
      <c r="S166" s="13"/>
      <c r="T166" s="13"/>
      <c r="U166" s="13"/>
      <c r="W166" s="14"/>
    </row>
    <row r="167" spans="1:23" s="2" customFormat="1" ht="12.75" customHeight="1">
      <c r="A167" s="17"/>
      <c r="B167" s="2" t="s">
        <v>9</v>
      </c>
      <c r="D167" s="15">
        <v>-590</v>
      </c>
      <c r="E167" s="15">
        <v>-1523</v>
      </c>
      <c r="F167" s="15">
        <v>-885</v>
      </c>
      <c r="G167" s="15">
        <v>-435</v>
      </c>
      <c r="I167" s="16">
        <v>-3433</v>
      </c>
      <c r="K167" s="15">
        <v>-29</v>
      </c>
      <c r="L167" s="15">
        <v>164</v>
      </c>
      <c r="M167" s="15">
        <v>-270</v>
      </c>
      <c r="N167" s="15">
        <v>18</v>
      </c>
      <c r="P167" s="16">
        <f t="shared" si="10"/>
        <v>-117</v>
      </c>
      <c r="Q167" s="3"/>
      <c r="R167" s="15">
        <v>-386</v>
      </c>
      <c r="S167" s="15"/>
      <c r="T167" s="15"/>
      <c r="U167" s="15"/>
      <c r="W167" s="16"/>
    </row>
    <row r="168" spans="1:23" s="12" customFormat="1" ht="12.75" customHeight="1">
      <c r="A168" s="1"/>
      <c r="B168" s="12" t="s">
        <v>10</v>
      </c>
      <c r="C168" s="3"/>
      <c r="D168" s="13">
        <v>-4</v>
      </c>
      <c r="E168" s="13">
        <v>8</v>
      </c>
      <c r="F168" s="13">
        <v>-2</v>
      </c>
      <c r="G168" s="13">
        <v>2</v>
      </c>
      <c r="I168" s="14">
        <v>4</v>
      </c>
      <c r="J168" s="3"/>
      <c r="K168" s="13">
        <v>-2</v>
      </c>
      <c r="L168" s="13">
        <v>-2</v>
      </c>
      <c r="M168" s="13">
        <v>1</v>
      </c>
      <c r="N168" s="13">
        <v>-4</v>
      </c>
      <c r="P168" s="14">
        <f t="shared" si="10"/>
        <v>-7</v>
      </c>
      <c r="Q168" s="2"/>
      <c r="R168" s="13">
        <v>-17</v>
      </c>
      <c r="S168" s="13"/>
      <c r="T168" s="13"/>
      <c r="U168" s="13"/>
      <c r="W168" s="14"/>
    </row>
    <row r="169" spans="1:23" s="2" customFormat="1" ht="12.75" customHeight="1">
      <c r="A169" s="17"/>
      <c r="B169" s="2" t="s">
        <v>11</v>
      </c>
      <c r="D169" s="15">
        <v>-594</v>
      </c>
      <c r="E169" s="15">
        <v>-1515</v>
      </c>
      <c r="F169" s="15">
        <v>-887</v>
      </c>
      <c r="G169" s="15">
        <v>-433</v>
      </c>
      <c r="I169" s="16">
        <v>-3429</v>
      </c>
      <c r="K169" s="15">
        <v>-31</v>
      </c>
      <c r="L169" s="15">
        <v>162</v>
      </c>
      <c r="M169" s="15">
        <v>-269</v>
      </c>
      <c r="N169" s="15">
        <v>14</v>
      </c>
      <c r="P169" s="16">
        <f t="shared" si="10"/>
        <v>-124</v>
      </c>
      <c r="Q169" s="3"/>
      <c r="R169" s="15">
        <v>-403</v>
      </c>
      <c r="S169" s="15"/>
      <c r="T169" s="15"/>
      <c r="U169" s="15"/>
      <c r="W169" s="16"/>
    </row>
    <row r="170" spans="1:23" s="12" customFormat="1" ht="12.75" customHeight="1">
      <c r="A170" s="1"/>
      <c r="B170" s="12" t="s">
        <v>12</v>
      </c>
      <c r="C170" s="3"/>
      <c r="D170" s="13">
        <v>3</v>
      </c>
      <c r="E170" s="13">
        <v>-1</v>
      </c>
      <c r="F170" s="13">
        <v>-1</v>
      </c>
      <c r="G170" s="13">
        <v>725</v>
      </c>
      <c r="I170" s="14">
        <v>726</v>
      </c>
      <c r="J170" s="3"/>
      <c r="K170" s="13">
        <v>3</v>
      </c>
      <c r="L170" s="13">
        <v>-6</v>
      </c>
      <c r="M170" s="13">
        <v>0</v>
      </c>
      <c r="N170" s="13">
        <v>20</v>
      </c>
      <c r="P170" s="14">
        <f t="shared" si="10"/>
        <v>17</v>
      </c>
      <c r="Q170" s="2"/>
      <c r="R170" s="13">
        <v>-7</v>
      </c>
      <c r="S170" s="13"/>
      <c r="T170" s="13"/>
      <c r="U170" s="13"/>
      <c r="W170" s="14"/>
    </row>
    <row r="171" spans="1:23" s="63" customFormat="1" ht="24" customHeight="1">
      <c r="A171" s="18"/>
      <c r="B171" s="19" t="s">
        <v>13</v>
      </c>
      <c r="C171" s="22"/>
      <c r="D171" s="20">
        <v>-1</v>
      </c>
      <c r="E171" s="20">
        <v>-2</v>
      </c>
      <c r="F171" s="20">
        <v>1</v>
      </c>
      <c r="G171" s="20">
        <v>0</v>
      </c>
      <c r="I171" s="21">
        <v>-2</v>
      </c>
      <c r="J171" s="22"/>
      <c r="K171" s="20">
        <v>0</v>
      </c>
      <c r="L171" s="20">
        <v>0</v>
      </c>
      <c r="M171" s="20">
        <v>-1</v>
      </c>
      <c r="N171" s="20">
        <v>4</v>
      </c>
      <c r="P171" s="21">
        <f t="shared" si="10"/>
        <v>3</v>
      </c>
      <c r="Q171" s="3"/>
      <c r="R171" s="20">
        <v>1</v>
      </c>
      <c r="S171" s="20"/>
      <c r="T171" s="20"/>
      <c r="U171" s="20"/>
      <c r="W171" s="21"/>
    </row>
    <row r="172" spans="1:23" s="12" customFormat="1" ht="12.75" customHeight="1">
      <c r="A172" s="1"/>
      <c r="B172" s="12" t="s">
        <v>20</v>
      </c>
      <c r="C172" s="3"/>
      <c r="D172" s="13">
        <v>0</v>
      </c>
      <c r="E172" s="13">
        <v>1</v>
      </c>
      <c r="F172" s="13">
        <v>-1</v>
      </c>
      <c r="G172" s="13">
        <v>2</v>
      </c>
      <c r="I172" s="14">
        <v>2</v>
      </c>
      <c r="J172" s="3"/>
      <c r="K172" s="13">
        <v>0</v>
      </c>
      <c r="L172" s="13">
        <v>0</v>
      </c>
      <c r="M172" s="13">
        <v>0</v>
      </c>
      <c r="N172" s="13">
        <v>0</v>
      </c>
      <c r="P172" s="14">
        <f t="shared" si="10"/>
        <v>0</v>
      </c>
      <c r="Q172" s="22"/>
      <c r="R172" s="13">
        <v>0</v>
      </c>
      <c r="S172" s="13"/>
      <c r="T172" s="13"/>
      <c r="U172" s="13"/>
      <c r="W172" s="14"/>
    </row>
    <row r="173" spans="1:23" s="12" customFormat="1" ht="12.75" customHeight="1">
      <c r="A173" s="1"/>
      <c r="B173" s="12" t="s">
        <v>14</v>
      </c>
      <c r="C173" s="3"/>
      <c r="D173" s="13">
        <v>134</v>
      </c>
      <c r="E173" s="13">
        <v>480</v>
      </c>
      <c r="F173" s="13">
        <v>377</v>
      </c>
      <c r="G173" s="13">
        <v>213</v>
      </c>
      <c r="I173" s="14">
        <v>1204</v>
      </c>
      <c r="J173" s="3"/>
      <c r="K173" s="13">
        <v>64</v>
      </c>
      <c r="L173" s="13">
        <v>-45</v>
      </c>
      <c r="M173" s="13">
        <v>83</v>
      </c>
      <c r="N173" s="13">
        <v>-8</v>
      </c>
      <c r="P173" s="14">
        <f t="shared" si="10"/>
        <v>94</v>
      </c>
      <c r="Q173" s="3"/>
      <c r="R173" s="13">
        <v>156</v>
      </c>
      <c r="S173" s="13"/>
      <c r="T173" s="13"/>
      <c r="U173" s="13"/>
      <c r="W173" s="14"/>
    </row>
    <row r="174" spans="1:23" s="2" customFormat="1" ht="12.75" customHeight="1">
      <c r="A174" s="17"/>
      <c r="B174" s="2" t="s">
        <v>15</v>
      </c>
      <c r="D174" s="15">
        <v>-458</v>
      </c>
      <c r="E174" s="15">
        <v>-1037</v>
      </c>
      <c r="F174" s="15">
        <v>-511</v>
      </c>
      <c r="G174" s="15">
        <v>507</v>
      </c>
      <c r="I174" s="16">
        <v>-1499</v>
      </c>
      <c r="K174" s="15">
        <v>36</v>
      </c>
      <c r="L174" s="15">
        <v>111</v>
      </c>
      <c r="M174" s="15">
        <v>-187</v>
      </c>
      <c r="N174" s="15">
        <v>30</v>
      </c>
      <c r="P174" s="16">
        <f t="shared" si="10"/>
        <v>-10</v>
      </c>
      <c r="Q174" s="3"/>
      <c r="R174" s="15">
        <v>-253</v>
      </c>
      <c r="S174" s="15"/>
      <c r="T174" s="15"/>
      <c r="U174" s="15"/>
      <c r="W174" s="16"/>
    </row>
    <row r="175" spans="1:23" s="12" customFormat="1" ht="12.75" customHeight="1">
      <c r="A175" s="1"/>
      <c r="B175" s="23" t="s">
        <v>16</v>
      </c>
      <c r="C175" s="3"/>
      <c r="D175" s="13">
        <v>42</v>
      </c>
      <c r="E175" s="13">
        <v>42</v>
      </c>
      <c r="F175" s="13">
        <v>49</v>
      </c>
      <c r="G175" s="13">
        <v>46</v>
      </c>
      <c r="I175" s="14">
        <v>179</v>
      </c>
      <c r="J175" s="3"/>
      <c r="K175" s="13">
        <v>32</v>
      </c>
      <c r="L175" s="13">
        <v>40</v>
      </c>
      <c r="M175" s="13">
        <v>41</v>
      </c>
      <c r="N175" s="13">
        <v>47</v>
      </c>
      <c r="P175" s="14">
        <f t="shared" si="10"/>
        <v>160</v>
      </c>
      <c r="Q175" s="2"/>
      <c r="R175" s="13">
        <v>46</v>
      </c>
      <c r="S175" s="13"/>
      <c r="T175" s="13"/>
      <c r="U175" s="13"/>
      <c r="W175" s="14"/>
    </row>
    <row r="176" spans="1:23" s="2" customFormat="1" ht="12.75" customHeight="1">
      <c r="A176" s="17"/>
      <c r="B176" s="2" t="s">
        <v>36</v>
      </c>
      <c r="D176" s="15">
        <v>-500</v>
      </c>
      <c r="E176" s="15">
        <v>-1079</v>
      </c>
      <c r="F176" s="15">
        <v>-560</v>
      </c>
      <c r="G176" s="15">
        <v>461</v>
      </c>
      <c r="I176" s="16">
        <v>-1678</v>
      </c>
      <c r="K176" s="15">
        <v>4</v>
      </c>
      <c r="L176" s="15">
        <v>71</v>
      </c>
      <c r="M176" s="15">
        <v>-228</v>
      </c>
      <c r="N176" s="15">
        <v>-17</v>
      </c>
      <c r="P176" s="16">
        <f t="shared" si="10"/>
        <v>-170</v>
      </c>
      <c r="Q176" s="3"/>
      <c r="R176" s="15">
        <v>-299</v>
      </c>
      <c r="S176" s="15"/>
      <c r="T176" s="15"/>
      <c r="U176" s="15"/>
      <c r="W176" s="16"/>
    </row>
    <row r="177" ht="6" customHeight="1">
      <c r="Q177" s="2"/>
    </row>
    <row r="178" ht="12" customHeight="1">
      <c r="A178" s="1" t="s">
        <v>34</v>
      </c>
    </row>
    <row r="179" spans="2:23" ht="12.75" customHeight="1">
      <c r="B179" s="12" t="s">
        <v>7</v>
      </c>
      <c r="D179" s="13">
        <v>4913</v>
      </c>
      <c r="E179" s="13">
        <v>5716</v>
      </c>
      <c r="F179" s="13">
        <v>5970</v>
      </c>
      <c r="G179" s="13">
        <v>5131</v>
      </c>
      <c r="I179" s="14">
        <v>21730</v>
      </c>
      <c r="K179" s="13">
        <v>6581</v>
      </c>
      <c r="L179" s="13">
        <v>6679</v>
      </c>
      <c r="M179" s="13">
        <v>6301</v>
      </c>
      <c r="N179" s="13">
        <v>6857</v>
      </c>
      <c r="P179" s="14">
        <f aca="true" t="shared" si="11" ref="P179:P190">SUM(K179:N179)</f>
        <v>26418</v>
      </c>
      <c r="R179" s="13">
        <v>6619</v>
      </c>
      <c r="S179" s="13"/>
      <c r="T179" s="13"/>
      <c r="U179" s="13"/>
      <c r="W179" s="14"/>
    </row>
    <row r="180" spans="2:23" ht="12.75" customHeight="1">
      <c r="B180" s="12" t="s">
        <v>8</v>
      </c>
      <c r="D180" s="13">
        <v>-3777</v>
      </c>
      <c r="E180" s="13">
        <v>-4107</v>
      </c>
      <c r="F180" s="13">
        <v>-3898</v>
      </c>
      <c r="G180" s="13">
        <v>-3984</v>
      </c>
      <c r="I180" s="14">
        <v>-15766</v>
      </c>
      <c r="K180" s="13">
        <v>-4001</v>
      </c>
      <c r="L180" s="13">
        <v>-4065</v>
      </c>
      <c r="M180" s="13">
        <v>-4039</v>
      </c>
      <c r="N180" s="13">
        <v>-4440</v>
      </c>
      <c r="P180" s="14">
        <f t="shared" si="11"/>
        <v>-16545</v>
      </c>
      <c r="R180" s="13">
        <v>-4376</v>
      </c>
      <c r="S180" s="13"/>
      <c r="T180" s="13"/>
      <c r="U180" s="13"/>
      <c r="W180" s="14"/>
    </row>
    <row r="181" spans="1:23" s="2" customFormat="1" ht="12.75" customHeight="1">
      <c r="A181" s="17"/>
      <c r="B181" s="2" t="s">
        <v>9</v>
      </c>
      <c r="D181" s="15">
        <v>1136</v>
      </c>
      <c r="E181" s="15">
        <v>1609</v>
      </c>
      <c r="F181" s="15">
        <v>2072</v>
      </c>
      <c r="G181" s="15">
        <v>1147</v>
      </c>
      <c r="I181" s="16">
        <v>5964</v>
      </c>
      <c r="K181" s="15">
        <v>2580</v>
      </c>
      <c r="L181" s="15">
        <v>2614</v>
      </c>
      <c r="M181" s="15">
        <v>2262</v>
      </c>
      <c r="N181" s="15">
        <v>2417</v>
      </c>
      <c r="P181" s="16">
        <f t="shared" si="11"/>
        <v>9873</v>
      </c>
      <c r="Q181" s="3"/>
      <c r="R181" s="15">
        <v>2243</v>
      </c>
      <c r="S181" s="15"/>
      <c r="T181" s="15"/>
      <c r="U181" s="15"/>
      <c r="W181" s="16"/>
    </row>
    <row r="182" spans="1:23" s="2" customFormat="1" ht="12.75" customHeight="1">
      <c r="A182" s="17"/>
      <c r="B182" s="12" t="s">
        <v>10</v>
      </c>
      <c r="C182" s="12"/>
      <c r="D182" s="24">
        <v>-1354</v>
      </c>
      <c r="E182" s="24">
        <v>-1075</v>
      </c>
      <c r="F182" s="24">
        <v>-1513</v>
      </c>
      <c r="G182" s="24">
        <v>-1906</v>
      </c>
      <c r="I182" s="14">
        <v>-5848</v>
      </c>
      <c r="J182" s="12"/>
      <c r="K182" s="24">
        <v>-1132</v>
      </c>
      <c r="L182" s="24">
        <v>-1010</v>
      </c>
      <c r="M182" s="24">
        <v>-918</v>
      </c>
      <c r="N182" s="24">
        <v>-1100</v>
      </c>
      <c r="P182" s="14">
        <f t="shared" si="11"/>
        <v>-4160</v>
      </c>
      <c r="R182" s="24">
        <v>-878</v>
      </c>
      <c r="S182" s="24"/>
      <c r="T182" s="24"/>
      <c r="U182" s="24"/>
      <c r="W182" s="14"/>
    </row>
    <row r="183" spans="1:23" s="2" customFormat="1" ht="12.75">
      <c r="A183" s="17"/>
      <c r="B183" s="51" t="s">
        <v>11</v>
      </c>
      <c r="D183" s="52">
        <v>-218</v>
      </c>
      <c r="E183" s="52">
        <v>534</v>
      </c>
      <c r="F183" s="52">
        <v>559</v>
      </c>
      <c r="G183" s="52">
        <v>-759</v>
      </c>
      <c r="I183" s="53">
        <v>116</v>
      </c>
      <c r="K183" s="52">
        <v>1448</v>
      </c>
      <c r="L183" s="52">
        <v>1604</v>
      </c>
      <c r="M183" s="52">
        <v>1344</v>
      </c>
      <c r="N183" s="52">
        <v>1317</v>
      </c>
      <c r="P183" s="53">
        <f t="shared" si="11"/>
        <v>5713</v>
      </c>
      <c r="Q183" s="12"/>
      <c r="R183" s="52">
        <v>1365</v>
      </c>
      <c r="S183" s="52"/>
      <c r="T183" s="52"/>
      <c r="U183" s="52"/>
      <c r="W183" s="53"/>
    </row>
    <row r="184" spans="1:23" s="2" customFormat="1" ht="12.75" customHeight="1">
      <c r="A184" s="17"/>
      <c r="B184" s="12" t="s">
        <v>12</v>
      </c>
      <c r="D184" s="15">
        <v>3</v>
      </c>
      <c r="E184" s="15">
        <v>11</v>
      </c>
      <c r="F184" s="15">
        <v>0</v>
      </c>
      <c r="G184" s="15">
        <v>697</v>
      </c>
      <c r="I184" s="16">
        <v>711</v>
      </c>
      <c r="K184" s="15">
        <v>12</v>
      </c>
      <c r="L184" s="15">
        <v>-12</v>
      </c>
      <c r="M184" s="15">
        <v>-2</v>
      </c>
      <c r="N184" s="15">
        <v>13</v>
      </c>
      <c r="P184" s="16">
        <f t="shared" si="11"/>
        <v>11</v>
      </c>
      <c r="R184" s="15">
        <v>1</v>
      </c>
      <c r="S184" s="15"/>
      <c r="T184" s="15"/>
      <c r="U184" s="15"/>
      <c r="W184" s="16"/>
    </row>
    <row r="185" spans="1:23" s="33" customFormat="1" ht="24" customHeight="1">
      <c r="A185" s="64"/>
      <c r="B185" s="19" t="s">
        <v>13</v>
      </c>
      <c r="C185" s="63"/>
      <c r="D185" s="62">
        <v>-16</v>
      </c>
      <c r="E185" s="62">
        <v>10</v>
      </c>
      <c r="F185" s="62">
        <v>12</v>
      </c>
      <c r="G185" s="62">
        <v>9</v>
      </c>
      <c r="I185" s="21">
        <v>15</v>
      </c>
      <c r="J185" s="63"/>
      <c r="K185" s="62">
        <v>40</v>
      </c>
      <c r="L185" s="62">
        <v>18</v>
      </c>
      <c r="M185" s="62">
        <v>33</v>
      </c>
      <c r="N185" s="62">
        <v>28</v>
      </c>
      <c r="P185" s="21">
        <f t="shared" si="11"/>
        <v>119</v>
      </c>
      <c r="Q185" s="2"/>
      <c r="R185" s="62">
        <v>38</v>
      </c>
      <c r="S185" s="62"/>
      <c r="T185" s="62"/>
      <c r="U185" s="62"/>
      <c r="W185" s="21"/>
    </row>
    <row r="186" spans="1:23" s="2" customFormat="1" ht="12.75" customHeight="1">
      <c r="A186" s="17"/>
      <c r="B186" s="12" t="s">
        <v>20</v>
      </c>
      <c r="C186" s="12"/>
      <c r="D186" s="24">
        <v>0</v>
      </c>
      <c r="E186" s="24">
        <v>-18</v>
      </c>
      <c r="F186" s="24">
        <v>0</v>
      </c>
      <c r="G186" s="24">
        <v>-24</v>
      </c>
      <c r="I186" s="14">
        <v>-42</v>
      </c>
      <c r="J186" s="12"/>
      <c r="K186" s="24">
        <v>0</v>
      </c>
      <c r="L186" s="24">
        <v>0</v>
      </c>
      <c r="M186" s="24">
        <v>0</v>
      </c>
      <c r="N186" s="24">
        <v>1</v>
      </c>
      <c r="P186" s="14">
        <f t="shared" si="11"/>
        <v>1</v>
      </c>
      <c r="Q186" s="63"/>
      <c r="R186" s="24">
        <v>0</v>
      </c>
      <c r="S186" s="24"/>
      <c r="T186" s="24"/>
      <c r="U186" s="24"/>
      <c r="W186" s="14"/>
    </row>
    <row r="187" spans="1:23" s="2" customFormat="1" ht="12.75" customHeight="1">
      <c r="A187" s="17"/>
      <c r="B187" s="12" t="s">
        <v>14</v>
      </c>
      <c r="C187" s="12"/>
      <c r="D187" s="24">
        <v>60</v>
      </c>
      <c r="E187" s="24">
        <v>-122</v>
      </c>
      <c r="F187" s="24">
        <v>-40</v>
      </c>
      <c r="G187" s="24">
        <v>410</v>
      </c>
      <c r="I187" s="14">
        <v>308</v>
      </c>
      <c r="J187" s="12"/>
      <c r="K187" s="24">
        <v>-375</v>
      </c>
      <c r="L187" s="24">
        <v>-431</v>
      </c>
      <c r="M187" s="24">
        <v>-372</v>
      </c>
      <c r="N187" s="24">
        <v>-364</v>
      </c>
      <c r="P187" s="14">
        <f t="shared" si="11"/>
        <v>-1542</v>
      </c>
      <c r="Q187" s="12"/>
      <c r="R187" s="24">
        <v>-370</v>
      </c>
      <c r="S187" s="24"/>
      <c r="T187" s="24"/>
      <c r="U187" s="24"/>
      <c r="W187" s="14"/>
    </row>
    <row r="188" spans="1:23" s="2" customFormat="1" ht="12.75" customHeight="1">
      <c r="A188" s="17"/>
      <c r="B188" s="2" t="s">
        <v>15</v>
      </c>
      <c r="D188" s="15">
        <v>-171</v>
      </c>
      <c r="E188" s="15">
        <v>415</v>
      </c>
      <c r="F188" s="15">
        <v>531</v>
      </c>
      <c r="G188" s="15">
        <v>333</v>
      </c>
      <c r="I188" s="16">
        <v>1108</v>
      </c>
      <c r="K188" s="15">
        <v>1125</v>
      </c>
      <c r="L188" s="15">
        <v>1179</v>
      </c>
      <c r="M188" s="15">
        <v>1003</v>
      </c>
      <c r="N188" s="15">
        <v>995</v>
      </c>
      <c r="P188" s="16">
        <f t="shared" si="11"/>
        <v>4302</v>
      </c>
      <c r="Q188" s="12"/>
      <c r="R188" s="15">
        <v>1034</v>
      </c>
      <c r="S188" s="15"/>
      <c r="T188" s="15"/>
      <c r="U188" s="15"/>
      <c r="W188" s="16"/>
    </row>
    <row r="189" spans="1:23" s="2" customFormat="1" ht="12.75" customHeight="1">
      <c r="A189" s="17"/>
      <c r="B189" s="23" t="s">
        <v>16</v>
      </c>
      <c r="D189" s="15">
        <v>107</v>
      </c>
      <c r="E189" s="15">
        <v>106</v>
      </c>
      <c r="F189" s="15">
        <v>105</v>
      </c>
      <c r="G189" s="15">
        <v>112</v>
      </c>
      <c r="I189" s="16">
        <v>430</v>
      </c>
      <c r="K189" s="15">
        <v>62</v>
      </c>
      <c r="L189" s="15">
        <v>95</v>
      </c>
      <c r="M189" s="15">
        <v>107</v>
      </c>
      <c r="N189" s="15">
        <v>121</v>
      </c>
      <c r="P189" s="16">
        <f t="shared" si="11"/>
        <v>385</v>
      </c>
      <c r="R189" s="15">
        <v>118</v>
      </c>
      <c r="S189" s="15"/>
      <c r="T189" s="15"/>
      <c r="U189" s="15"/>
      <c r="W189" s="16"/>
    </row>
    <row r="190" spans="1:23" s="2" customFormat="1" ht="12.75" customHeight="1">
      <c r="A190" s="17"/>
      <c r="B190" s="2" t="s">
        <v>36</v>
      </c>
      <c r="D190" s="15">
        <v>-278</v>
      </c>
      <c r="E190" s="15">
        <v>309</v>
      </c>
      <c r="F190" s="15">
        <v>426</v>
      </c>
      <c r="G190" s="15">
        <v>221</v>
      </c>
      <c r="I190" s="16">
        <v>678</v>
      </c>
      <c r="K190" s="15">
        <v>1063</v>
      </c>
      <c r="L190" s="15">
        <v>1084</v>
      </c>
      <c r="M190" s="15">
        <v>896</v>
      </c>
      <c r="N190" s="15">
        <v>874</v>
      </c>
      <c r="P190" s="16">
        <f t="shared" si="11"/>
        <v>3917</v>
      </c>
      <c r="R190" s="15">
        <v>916</v>
      </c>
      <c r="S190" s="15"/>
      <c r="T190" s="15"/>
      <c r="U190" s="15"/>
      <c r="W190" s="16"/>
    </row>
    <row r="191" spans="2:23" ht="12.75">
      <c r="B191" s="12" t="s">
        <v>17</v>
      </c>
      <c r="D191" s="24">
        <v>29274</v>
      </c>
      <c r="E191" s="24">
        <v>29373</v>
      </c>
      <c r="F191" s="24">
        <v>29889</v>
      </c>
      <c r="G191" s="24">
        <v>32442</v>
      </c>
      <c r="I191" s="14">
        <v>30245</v>
      </c>
      <c r="K191" s="24">
        <v>35339</v>
      </c>
      <c r="L191" s="24">
        <v>36503</v>
      </c>
      <c r="M191" s="24">
        <v>37187</v>
      </c>
      <c r="N191" s="24">
        <v>37538</v>
      </c>
      <c r="P191" s="14">
        <f>AVERAGE(K191:N191)</f>
        <v>36641.75</v>
      </c>
      <c r="Q191" s="2"/>
      <c r="R191" s="24">
        <v>37972</v>
      </c>
      <c r="S191" s="24"/>
      <c r="T191" s="24"/>
      <c r="U191" s="24"/>
      <c r="W191" s="14"/>
    </row>
    <row r="192" spans="2:23" ht="12.75">
      <c r="B192" s="12" t="s">
        <v>18</v>
      </c>
      <c r="D192" s="34" t="s">
        <v>21</v>
      </c>
      <c r="E192" s="25">
        <v>0.029</v>
      </c>
      <c r="F192" s="25">
        <v>0.041</v>
      </c>
      <c r="G192" s="25">
        <v>0.015</v>
      </c>
      <c r="I192" s="26">
        <v>0.009</v>
      </c>
      <c r="K192" s="34">
        <v>0.111</v>
      </c>
      <c r="L192" s="25">
        <v>0.10949886167265543</v>
      </c>
      <c r="M192" s="25">
        <v>0.08745012060644684</v>
      </c>
      <c r="N192" s="25">
        <v>0.08407480419841228</v>
      </c>
      <c r="P192" s="26">
        <v>0.098</v>
      </c>
      <c r="R192" s="34">
        <v>0.08795954914147266</v>
      </c>
      <c r="S192" s="25"/>
      <c r="T192" s="25"/>
      <c r="U192" s="25"/>
      <c r="W192" s="26"/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R193"/>
      <c r="S193"/>
      <c r="T193"/>
      <c r="U193"/>
      <c r="V193"/>
      <c r="W193"/>
    </row>
    <row r="194" spans="1:23" ht="24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s="29" customFormat="1" ht="15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s="29" customFormat="1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s="29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s="29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2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2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12" customFormat="1" ht="33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12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12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2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S212"/>
      <c r="T212"/>
      <c r="U212"/>
      <c r="V212"/>
      <c r="W212"/>
    </row>
  </sheetData>
  <mergeCells count="6">
    <mergeCell ref="R1:U1"/>
    <mergeCell ref="A19:B19"/>
    <mergeCell ref="A87:B87"/>
    <mergeCell ref="K1:N1"/>
    <mergeCell ref="D1:G1"/>
    <mergeCell ref="A4:B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4" r:id="rId1"/>
  <rowBreaks count="3" manualBreakCount="3">
    <brk id="34" max="22" man="1"/>
    <brk id="102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Loval (a327673)</dc:creator>
  <cp:keywords/>
  <dc:description/>
  <cp:lastModifiedBy>Emmanuelle Bresch (A348215)</cp:lastModifiedBy>
  <cp:lastPrinted>2010-05-04T13:03:58Z</cp:lastPrinted>
  <dcterms:created xsi:type="dcterms:W3CDTF">2010-04-23T15:12:48Z</dcterms:created>
  <dcterms:modified xsi:type="dcterms:W3CDTF">2011-05-04T18:45:12Z</dcterms:modified>
  <cp:category/>
  <cp:version/>
  <cp:contentType/>
  <cp:contentStatus/>
</cp:coreProperties>
</file>